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80" windowWidth="20400" windowHeight="6375"/>
  </bookViews>
  <sheets>
    <sheet name="стоимость русс." sheetId="2" r:id="rId1"/>
    <sheet name="скидки русс." sheetId="15" r:id="rId2"/>
    <sheet name="КазГАСА пред.тариф" sheetId="14" state="hidden" r:id="rId3"/>
    <sheet name="дополнение ДС" sheetId="12" state="hidden" r:id="rId4"/>
    <sheet name="14-15" sheetId="13" state="hidden" r:id="rId5"/>
    <sheet name="Лист1" sheetId="16" r:id="rId6"/>
  </sheets>
  <definedNames>
    <definedName name="_xlnm.Print_Area" localSheetId="2">'КазГАСА пред.тариф'!$A$1:$I$23</definedName>
    <definedName name="_xlnm.Print_Area" localSheetId="1">'скидки русс.'!#REF!</definedName>
    <definedName name="_xlnm.Print_Area" localSheetId="0">'стоимость русс.'!$A$1:$E$47</definedName>
  </definedNames>
  <calcPr calcId="145621"/>
</workbook>
</file>

<file path=xl/calcChain.xml><?xml version="1.0" encoding="utf-8"?>
<calcChain xmlns="http://schemas.openxmlformats.org/spreadsheetml/2006/main">
  <c r="F18" i="14" l="1"/>
  <c r="K16" i="14"/>
  <c r="K15" i="14"/>
  <c r="G21" i="14" l="1"/>
  <c r="F21" i="14"/>
  <c r="F20" i="14"/>
  <c r="F9" i="14"/>
  <c r="F11" i="14"/>
  <c r="F16" i="14" s="1"/>
  <c r="F12" i="14"/>
  <c r="E13" i="14"/>
  <c r="G13" i="14" s="1"/>
  <c r="F13" i="14"/>
  <c r="F14" i="14"/>
</calcChain>
</file>

<file path=xl/sharedStrings.xml><?xml version="1.0" encoding="utf-8"?>
<sst xmlns="http://schemas.openxmlformats.org/spreadsheetml/2006/main" count="241" uniqueCount="156">
  <si>
    <t>№ п/п</t>
  </si>
  <si>
    <t>Наименование</t>
  </si>
  <si>
    <t>-</t>
  </si>
  <si>
    <t>Т А Р И Ф Ы</t>
  </si>
  <si>
    <t>Бакалавриат</t>
  </si>
  <si>
    <t>Магистратура</t>
  </si>
  <si>
    <t>ФА, ФД</t>
  </si>
  <si>
    <t>ФОС, ФСТИМ</t>
  </si>
  <si>
    <t>На базе 9 классов</t>
  </si>
  <si>
    <t>На базе 11 классов</t>
  </si>
  <si>
    <t xml:space="preserve">Месяц </t>
  </si>
  <si>
    <t>Примечание</t>
  </si>
  <si>
    <t xml:space="preserve">Размер скидки/льготы от годовой стоимости за обучение </t>
  </si>
  <si>
    <t>За  весенний семестр:</t>
  </si>
  <si>
    <t>За осенний семестр</t>
  </si>
  <si>
    <t>основных и дополнительных образовательных и сопутствующих услуг,</t>
  </si>
  <si>
    <t xml:space="preserve"> итоговой государственной аттестации;</t>
  </si>
  <si>
    <t xml:space="preserve"> утвержденными на текущий учебный год, в котором студент вновь приступил к дипломному проектированию и прохождению</t>
  </si>
  <si>
    <t xml:space="preserve">4.1.1. для вновь поступивших студентов, студентов, приступивших к занятиям на повторном курсе, после академического отпуска, </t>
  </si>
  <si>
    <t>4.1.2. для переходящего контингента – 15 июля предстоящего учебного года</t>
  </si>
  <si>
    <t>4.1.3. для студентов, приступивших к занятиям на повторном курсе, после академического отпуска, зачисленных в порядке перевода</t>
  </si>
  <si>
    <t>4.1.4. для переходящего контингента  – 25 декабря учебного года.</t>
  </si>
  <si>
    <t>учебный год</t>
  </si>
  <si>
    <r>
      <t>4. Контрольный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срок оплаты </t>
    </r>
    <r>
      <rPr>
        <b/>
        <i/>
        <sz val="12"/>
        <color indexed="8"/>
        <rFont val="Times New Roman"/>
        <family val="1"/>
        <charset val="204"/>
      </rPr>
      <t xml:space="preserve">(deadline) </t>
    </r>
  </si>
  <si>
    <t xml:space="preserve">Период
</t>
  </si>
  <si>
    <t>Основные образовательные услуги</t>
  </si>
  <si>
    <t>Нименование</t>
  </si>
  <si>
    <t>Стоимость обучения, в тенге</t>
  </si>
  <si>
    <t xml:space="preserve">очное </t>
  </si>
  <si>
    <t xml:space="preserve">заочное </t>
  </si>
  <si>
    <t>Колледж при КазГАСА</t>
  </si>
  <si>
    <r>
      <rPr>
        <b/>
        <sz val="11"/>
        <color indexed="8"/>
        <rFont val="Times New Roman"/>
        <family val="1"/>
        <charset val="204"/>
      </rPr>
      <t>1</t>
    </r>
    <r>
      <rPr>
        <sz val="11"/>
        <color indexed="8"/>
        <rFont val="Times New Roman"/>
        <family val="1"/>
        <charset val="204"/>
      </rPr>
      <t>. **обучение на английском языке  (до 50%  объема кредитов от всех дисциплин).</t>
    </r>
  </si>
  <si>
    <r>
      <t>2</t>
    </r>
    <r>
      <rPr>
        <sz val="12"/>
        <color indexed="8"/>
        <rFont val="Times New Roman"/>
        <family val="1"/>
        <charset val="204"/>
      </rPr>
      <t>.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Для иностранных студентов тариф на основные образовательные услуги увеличивается на 25%.                                                                                           В случае, если один из родителей иностранного студента является представителем коренной национальности РК, </t>
    </r>
  </si>
  <si>
    <t>тариф увеличивается на 15%.</t>
  </si>
  <si>
    <t>зачисленных в порядке перевода или восстановления – в течении 3-х  дней после выхода соответствующего приказа;</t>
  </si>
  <si>
    <t>или восстановления – в течении 3-х  дней после выхода соответствующего приказа;</t>
  </si>
  <si>
    <t>на период 2014-2015учебного года</t>
  </si>
  <si>
    <t>гл.бухгалтер МОК</t>
  </si>
  <si>
    <t>Лицей (для абитуриентов)</t>
  </si>
  <si>
    <t>Лицей (для переходящего контингента)</t>
  </si>
  <si>
    <t>495 000**</t>
  </si>
  <si>
    <t>460 000**</t>
  </si>
  <si>
    <t>Дистанционное  обучение</t>
  </si>
  <si>
    <t>занятий.</t>
  </si>
  <si>
    <t>4.2.2.для переходящего контингента  - 25-ое число предыдущего месяца.</t>
  </si>
  <si>
    <t>4.1. для студентов очной, заочной, дистанционной формы  обучения МОК, КазГАСА:</t>
  </si>
  <si>
    <t>3.1. для студентов всех специальностей – полная стоимость за семестр (полугодие), в соответствии с Тарифами,</t>
  </si>
  <si>
    <t>оказываемых в АО "МОК","КазГАСА"</t>
  </si>
  <si>
    <t>оплаты за обучение:</t>
  </si>
  <si>
    <t xml:space="preserve">4.2.1.для зачисленных в Лицей при КазГАСА в течение учебного года-в течение первых трех дней с момента начала </t>
  </si>
  <si>
    <t>4.2.Для обучающихся в Лицеях при КазГАСА</t>
  </si>
  <si>
    <t>магистерской диссертации с  дальнейшим прохождением итоговой государственной аттестации, устанавливаются следующие размеры</t>
  </si>
  <si>
    <r>
      <t>3.</t>
    </r>
    <r>
      <rPr>
        <sz val="12"/>
        <color indexed="8"/>
        <rFont val="Times New Roman"/>
        <family val="1"/>
        <charset val="204"/>
      </rPr>
      <t xml:space="preserve"> Для учащихся  Колледжа при КазГАСА, бакалавров и магистрантов, восстанавливающихся на дипломное проектирование, написание </t>
    </r>
  </si>
  <si>
    <t>Утверждаю</t>
  </si>
  <si>
    <t>Вице-президент МОК</t>
  </si>
  <si>
    <t>________ А.А.Кусаинов</t>
  </si>
  <si>
    <t>____________ 20 _____г.</t>
  </si>
  <si>
    <t>Дополнение к тарифу Основных и дополнительных образовательных и сопутствующих услуг</t>
  </si>
  <si>
    <t xml:space="preserve">Дополнительные образовательные услуги </t>
  </si>
  <si>
    <t>в АО "МОК", АО "КазГАСА" (Кампус КазГАСА)</t>
  </si>
  <si>
    <t>№</t>
  </si>
  <si>
    <t>Добавить наименование</t>
  </si>
  <si>
    <t>Период</t>
  </si>
  <si>
    <t>Стоимость          в тенге</t>
  </si>
  <si>
    <t>Оплата за коммунальные услуги за проживание в Доме Студентов (бесплатно проживают обучающиеся, из числа детей-инвалидов, инвалидов I  и II групп, инвалидов с детства, детей-сирот, детей, оставшихся без попечения родителей и иностранные обучающиеся по государственному заказу (гранту)).</t>
  </si>
  <si>
    <t>за месяц</t>
  </si>
  <si>
    <t>2000*</t>
  </si>
  <si>
    <t>* - сумма подлежит пересчету, согласно повышения тарифов поставщиками услуг</t>
  </si>
  <si>
    <t>Внесено :</t>
  </si>
  <si>
    <t>Согласовано:</t>
  </si>
  <si>
    <t>Проректор по финансам-</t>
  </si>
  <si>
    <t>И.о.директора ЮД</t>
  </si>
  <si>
    <t>_________С.Б.Абдильдина</t>
  </si>
  <si>
    <t>________Г.Т.Насирова</t>
  </si>
  <si>
    <t>___________  20____г.</t>
  </si>
  <si>
    <t>__________20 ____ г.</t>
  </si>
  <si>
    <t>Месяц</t>
  </si>
  <si>
    <t>Учебный год</t>
  </si>
  <si>
    <t>Колледж при  КазГАСА</t>
  </si>
  <si>
    <t>ФОС,ФСТИМ</t>
  </si>
  <si>
    <t>495 000***</t>
  </si>
  <si>
    <t>ФА,ФД</t>
  </si>
  <si>
    <t>Заочное обучение</t>
  </si>
  <si>
    <t>Очное обучение</t>
  </si>
  <si>
    <t>Стоимость обучения,  в тенге</t>
  </si>
  <si>
    <t xml:space="preserve">Период/ед. измерения
</t>
  </si>
  <si>
    <t xml:space="preserve">Наименование </t>
  </si>
  <si>
    <t>Тариф 2015-16 у.г.</t>
  </si>
  <si>
    <t>предлагаемый тариф</t>
  </si>
  <si>
    <t>текущий тариф</t>
  </si>
  <si>
    <t>за период 2015-2016 учебного года</t>
  </si>
  <si>
    <t>оказываемых в  в АО "МОК","КазГАСА"</t>
  </si>
  <si>
    <t>заочное</t>
  </si>
  <si>
    <t xml:space="preserve"> При отчислении скидка по предоплате аннулируется</t>
  </si>
  <si>
    <r>
      <rPr>
        <b/>
        <i/>
        <sz val="12"/>
        <color indexed="8"/>
        <rFont val="Times New Roman"/>
        <family val="1"/>
        <charset val="204"/>
      </rPr>
      <t>При оплате за обучение 2-х детей из одной семьи</t>
    </r>
    <r>
      <rPr>
        <sz val="12"/>
        <color indexed="8"/>
        <rFont val="Times New Roman"/>
        <family val="1"/>
        <charset val="204"/>
      </rPr>
      <t xml:space="preserve"> при предъявлении  документов, подтверждающих принадлежность к одной семье: </t>
    </r>
  </si>
  <si>
    <r>
      <rPr>
        <b/>
        <i/>
        <sz val="12"/>
        <color indexed="8"/>
        <rFont val="Times New Roman"/>
        <family val="1"/>
        <charset val="204"/>
      </rPr>
      <t>При оплате за обучение 3-х и более детей из одной семьи</t>
    </r>
    <r>
      <rPr>
        <sz val="12"/>
        <color indexed="8"/>
        <rFont val="Times New Roman"/>
        <family val="1"/>
        <charset val="204"/>
      </rPr>
      <t xml:space="preserve"> при предъявлении документов, подтверждающих принадлежность к одной семье: </t>
    </r>
  </si>
  <si>
    <t>при обучении одного из студентов на заочной форме обучения максимальная скидка предоставляется студенту заочной формы обучения</t>
  </si>
  <si>
    <t xml:space="preserve"> - при предварительной годовой оплате за обучение  до срока оплаты                  </t>
  </si>
  <si>
    <t xml:space="preserve"> от 25%             до 100%</t>
  </si>
  <si>
    <t xml:space="preserve"> - за уже обучающегося ребенка</t>
  </si>
  <si>
    <t xml:space="preserve"> - за вновь поступившего второго ребенка</t>
  </si>
  <si>
    <t xml:space="preserve"> - за вновь поступившего второго ребенка </t>
  </si>
  <si>
    <t xml:space="preserve"> - за вновь поступившего третьего ребенка </t>
  </si>
  <si>
    <t xml:space="preserve"> - за уже обучающегося </t>
  </si>
  <si>
    <r>
      <rPr>
        <b/>
        <i/>
        <sz val="12"/>
        <color indexed="8"/>
        <rFont val="Times New Roman"/>
        <family val="1"/>
        <charset val="204"/>
      </rPr>
      <t xml:space="preserve">При оплате за обучение 2-х  и более членов одной семьи (супруг, супруга, дети и родители) </t>
    </r>
    <r>
      <rPr>
        <sz val="12"/>
        <color indexed="8"/>
        <rFont val="Times New Roman"/>
        <family val="1"/>
        <charset val="204"/>
      </rPr>
      <t xml:space="preserve">при предъявлении документов, подтверждающих принадлежность к одной семье: </t>
    </r>
  </si>
  <si>
    <t xml:space="preserve"> - за каждого вновь поступившего </t>
  </si>
  <si>
    <t xml:space="preserve"> </t>
  </si>
  <si>
    <t>Скидки и льготы*</t>
  </si>
  <si>
    <t>Kатегория В (на английском языке)</t>
  </si>
  <si>
    <t>Kатегория С* (на английском, русском языке)</t>
  </si>
  <si>
    <t>Kатегория А (на английском языке)</t>
  </si>
  <si>
    <t>Kатегория С (на русском языке)</t>
  </si>
  <si>
    <t xml:space="preserve">1 место                          </t>
  </si>
  <si>
    <t>2 место</t>
  </si>
  <si>
    <t>3 место</t>
  </si>
  <si>
    <t xml:space="preserve">(1, 2, 3  призовые места) </t>
  </si>
  <si>
    <t>Для победителей :</t>
  </si>
  <si>
    <t>согласно Положению о специальной стипендии «Scholarships»</t>
  </si>
  <si>
    <t>за весь период обучения</t>
  </si>
  <si>
    <t xml:space="preserve">действует только для физических лиц при оплате до 15 июля </t>
  </si>
  <si>
    <t>Это что? Нужно убрать</t>
  </si>
  <si>
    <t xml:space="preserve">Обучение в АKС при KАУ </t>
  </si>
  <si>
    <t>Обучение в Школе при KАУ *</t>
  </si>
  <si>
    <t>месяц</t>
  </si>
  <si>
    <t>Бакалавриат (остальные специальности)</t>
  </si>
  <si>
    <t xml:space="preserve"> -  по категориям А, В – английский язык обучения (до 70% от всех учебных дисциплин) с вручением  дипломов международного и государственного  образцов;</t>
  </si>
  <si>
    <t xml:space="preserve"> - по категории С*- смешанный (русский, английский) язык обучения, с увеличением часов преподавания на английском языке по годам: на 1-ом курсе – до 30%, на 2-ом курсе – до 50%, на 3-ем и выше – до 70% от всех учебных дисциплин соответственно; по окончании выдается  диплом государственного образца.</t>
  </si>
  <si>
    <r>
      <t>●  Контрольный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срок оплаты </t>
    </r>
    <r>
      <rPr>
        <b/>
        <i/>
        <sz val="12"/>
        <color indexed="8"/>
        <rFont val="Times New Roman"/>
        <family val="1"/>
        <charset val="204"/>
      </rPr>
      <t>(deadline)  для студентов очной, заочной, дистанционной формы  обучения:</t>
    </r>
  </si>
  <si>
    <t>Переводческое дело, Финансы, Учет и аудит, Экономика</t>
  </si>
  <si>
    <r>
      <t xml:space="preserve">  - </t>
    </r>
    <r>
      <rPr>
        <b/>
        <sz val="12"/>
        <rFont val="Times New Roman"/>
        <family val="1"/>
        <charset val="204"/>
      </rPr>
      <t xml:space="preserve"> на  всех  уровнях обучения в  КАУ</t>
    </r>
    <r>
      <rPr>
        <sz val="12"/>
        <rFont val="Times New Roman"/>
        <family val="1"/>
        <charset val="204"/>
      </rPr>
      <t>:  услуги психолога, услуги центра практики и карьеры, пользование интернетом в процессе учебы, культурно-образовательные и спортивно-праздничные мероприятия;</t>
    </r>
  </si>
  <si>
    <r>
      <t xml:space="preserve"> -</t>
    </r>
    <r>
      <rPr>
        <b/>
        <sz val="12"/>
        <color indexed="8"/>
        <rFont val="Times New Roman"/>
        <family val="1"/>
        <charset val="204"/>
      </rPr>
      <t xml:space="preserve">     школа при КАУ</t>
    </r>
    <r>
      <rPr>
        <sz val="12"/>
        <color indexed="8"/>
        <rFont val="Times New Roman"/>
        <family val="1"/>
        <charset val="204"/>
      </rPr>
      <t>:  двухразовое (5-11кл.) и трехразовое (предшкола, 1-4 кл.) питание в столовой КАУ, групповые занятия  12-18 чел. в кружках (0-4 классы: 2 кружка; 5-11 классы: 1 кружок по выбору: Хореография, ИЗО, вокал, домбра, кружки по предметам, и т.п.) и спортивных  секциях 12-18 чел.  (1 занятие по выбору).</t>
    </r>
  </si>
  <si>
    <t>● Контрольный срок оплаты (deadline) для обучающихся в Школы при КАУ:</t>
  </si>
  <si>
    <t>на основные образовательные услуги</t>
  </si>
  <si>
    <t>на 2018-2019 учебный год</t>
  </si>
  <si>
    <t>Бакалавриат (Специальность "Радиотехника, электроника и телекоммуникации")</t>
  </si>
  <si>
    <r>
      <t xml:space="preserve"> ●  Для </t>
    </r>
    <r>
      <rPr>
        <b/>
        <sz val="12"/>
        <color indexed="8"/>
        <rFont val="Times New Roman"/>
        <family val="1"/>
        <charset val="204"/>
      </rPr>
      <t>иностранных студентов</t>
    </r>
    <r>
      <rPr>
        <sz val="12"/>
        <color indexed="8"/>
        <rFont val="Times New Roman"/>
        <family val="1"/>
        <charset val="204"/>
      </rPr>
      <t xml:space="preserve"> тариф на основные образовательные услуги увеличивается на 25%. В случае, если один из родителей иностранного студента является представителем коренной национальности РК,  тариф увеличивается на 15%.                                                                                 </t>
    </r>
  </si>
  <si>
    <r>
      <t xml:space="preserve"> ●  </t>
    </r>
    <r>
      <rPr>
        <b/>
        <sz val="12"/>
        <rFont val="Times New Roman"/>
        <family val="1"/>
        <charset val="204"/>
      </rPr>
      <t>Обучение в Кампуса КАУ</t>
    </r>
    <r>
      <rPr>
        <sz val="12"/>
        <rFont val="Times New Roman"/>
        <family val="1"/>
        <charset val="204"/>
      </rPr>
      <t xml:space="preserve"> предполагает:</t>
    </r>
  </si>
  <si>
    <r>
      <t xml:space="preserve">        </t>
    </r>
    <r>
      <rPr>
        <i/>
        <sz val="12"/>
        <color indexed="8"/>
        <rFont val="Times New Roman"/>
        <family val="1"/>
        <charset val="204"/>
      </rPr>
      <t>За осенний семестр:</t>
    </r>
    <r>
      <rPr>
        <sz val="12"/>
        <color indexed="8"/>
        <rFont val="Times New Roman"/>
        <family val="1"/>
        <charset val="204"/>
      </rPr>
      <t xml:space="preserve"> для вновь поступивших обучающихся, студентов, приступивших к занятиям на повторном курсе, после академического  отпуска, зачисленных в порядке перевода или восстановления – в течении 3-х  дней после выхода соответствующего приказа, и со следующего года до 15 июля в размере 1/2 от годовой оплаты за обучение.</t>
    </r>
  </si>
  <si>
    <r>
      <t xml:space="preserve">        </t>
    </r>
    <r>
      <rPr>
        <i/>
        <sz val="12"/>
        <color indexed="8"/>
        <rFont val="Times New Roman"/>
        <family val="1"/>
        <charset val="204"/>
      </rPr>
      <t>За  весенний семестр: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для вновь поступивших обучающихся, студентов, приступивших к занятиям на повторном курсе, после академического  отпуска, зачисленных в порядке перевода или восстановления – в течении 3-х  дней после выхода соответствующего приказа, и со следующего года до 25 декабря в размере 1/2 от годовой оплаты за обучение.</t>
    </r>
  </si>
  <si>
    <t xml:space="preserve">Для студентов: </t>
  </si>
  <si>
    <t>Особо одаренные абитуриенты, не имеющие возможности оплачивать за обучение, могут претендовать на гранты корпорации  "Scholarships"</t>
  </si>
  <si>
    <t>- республиканских школьных олимпиад за первый год обучения</t>
  </si>
  <si>
    <t>- предметных олимпиад (Кампуса КазГАСА и Кампуса КАУ) среди школьников присуждаются  гранты (из фонда «Scholarships»)</t>
  </si>
  <si>
    <t>Выпускникам аффилированных образовательных учреждений при поступлении на следующий уровень образования (с учетом непрерывного образования)</t>
  </si>
  <si>
    <t>Выпускникам Бакалавриата МОК при поступлении в Магистратуру (с учетом непрерывного образования)</t>
  </si>
  <si>
    <t xml:space="preserve">      * В случае если студент (абитуриент), работник, претендует на скидку по нескольким из  вышеназванных позиций, ему может быть установлена максимально возможная из предложенных размеров скидки.</t>
  </si>
  <si>
    <t xml:space="preserve">      для зачисленных в Школы при КАУ в течение учебного года первый платеж - в течение первых трех дней с момента начала занятий, далее по графику переходящего контингента.</t>
  </si>
  <si>
    <r>
      <t xml:space="preserve"> ● </t>
    </r>
    <r>
      <rPr>
        <b/>
        <sz val="12"/>
        <color indexed="8"/>
        <rFont val="Times New Roman"/>
        <family val="1"/>
        <charset val="204"/>
      </rPr>
      <t xml:space="preserve">Оплата за обучение включает </t>
    </r>
    <r>
      <rPr>
        <sz val="12"/>
        <color indexed="8"/>
        <rFont val="Times New Roman"/>
        <family val="1"/>
        <charset val="204"/>
      </rPr>
      <t xml:space="preserve">следующие услуги: </t>
    </r>
  </si>
  <si>
    <t>Радиоэлектроника и связь, Оптическое и электронное оборудование, Вычислительная техника и программное обеспечение</t>
  </si>
  <si>
    <r>
      <t xml:space="preserve">      </t>
    </r>
    <r>
      <rPr>
        <b/>
        <sz val="12"/>
        <color indexed="8"/>
        <rFont val="Times New Roman"/>
        <family val="1"/>
        <charset val="204"/>
      </rPr>
      <t>Специальности (на базе 9 классов):</t>
    </r>
  </si>
  <si>
    <r>
      <t xml:space="preserve">      </t>
    </r>
    <r>
      <rPr>
        <b/>
        <sz val="12"/>
        <color indexed="8"/>
        <rFont val="Times New Roman"/>
        <family val="1"/>
        <charset val="204"/>
      </rPr>
      <t>Специальности (на базе 11 классов):</t>
    </r>
  </si>
  <si>
    <r>
      <t xml:space="preserve"> ● **</t>
    </r>
    <r>
      <rPr>
        <b/>
        <sz val="12"/>
        <color indexed="8"/>
        <rFont val="Times New Roman"/>
        <family val="1"/>
        <charset val="204"/>
      </rPr>
      <t>обучение в Школе при КАУ</t>
    </r>
    <r>
      <rPr>
        <sz val="12"/>
        <color indexed="8"/>
        <rFont val="Times New Roman"/>
        <family val="1"/>
        <charset val="204"/>
      </rPr>
      <t xml:space="preserve"> - тариф не включает стоимость развозки.</t>
    </r>
  </si>
  <si>
    <t>125000**</t>
  </si>
  <si>
    <t>115000**</t>
  </si>
  <si>
    <t>110000**</t>
  </si>
  <si>
    <t>100000**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</si>
</sst>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3" fillId="2" borderId="0" xfId="0" applyFont="1" applyFill="1"/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9" fillId="2" borderId="0" xfId="0" applyFont="1" applyFill="1" applyAlignment="1">
      <alignment vertical="center"/>
    </xf>
    <xf numFmtId="0" fontId="11" fillId="0" borderId="0" xfId="0" applyFont="1"/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4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3" fontId="3" fillId="0" borderId="46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15" fillId="2" borderId="46" xfId="0" applyNumberFormat="1" applyFont="1" applyFill="1" applyBorder="1" applyAlignment="1">
      <alignment horizontal="center" vertical="center"/>
    </xf>
    <xf numFmtId="3" fontId="15" fillId="2" borderId="47" xfId="0" applyNumberFormat="1" applyFont="1" applyFill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15" fillId="2" borderId="49" xfId="0" applyNumberFormat="1" applyFont="1" applyFill="1" applyBorder="1" applyAlignment="1">
      <alignment horizontal="center" vertical="center"/>
    </xf>
    <xf numFmtId="3" fontId="15" fillId="2" borderId="50" xfId="0" applyNumberFormat="1" applyFont="1" applyFill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3" fillId="0" borderId="0" xfId="0" applyFont="1" applyBorder="1"/>
    <xf numFmtId="0" fontId="2" fillId="0" borderId="0" xfId="0" applyFont="1" applyBorder="1"/>
    <xf numFmtId="3" fontId="17" fillId="0" borderId="46" xfId="0" applyNumberFormat="1" applyFont="1" applyBorder="1" applyAlignment="1">
      <alignment horizontal="center" vertical="center"/>
    </xf>
    <xf numFmtId="3" fontId="15" fillId="2" borderId="8" xfId="0" applyNumberFormat="1" applyFont="1" applyFill="1" applyBorder="1" applyAlignment="1">
      <alignment horizontal="center" vertical="center"/>
    </xf>
    <xf numFmtId="0" fontId="15" fillId="0" borderId="53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center" vertical="center"/>
    </xf>
    <xf numFmtId="3" fontId="15" fillId="2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54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15" fillId="2" borderId="24" xfId="0" applyNumberFormat="1" applyFont="1" applyFill="1" applyBorder="1" applyAlignment="1">
      <alignment horizontal="center" vertical="center"/>
    </xf>
    <xf numFmtId="3" fontId="18" fillId="0" borderId="4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6" fillId="2" borderId="0" xfId="0" applyFont="1" applyFill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3" fontId="15" fillId="0" borderId="57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" borderId="57" xfId="0" applyFont="1" applyFill="1" applyBorder="1" applyAlignment="1">
      <alignment vertical="center"/>
    </xf>
    <xf numFmtId="3" fontId="15" fillId="2" borderId="19" xfId="0" applyNumberFormat="1" applyFont="1" applyFill="1" applyBorder="1" applyAlignment="1">
      <alignment horizontal="center" vertical="center"/>
    </xf>
    <xf numFmtId="3" fontId="15" fillId="2" borderId="61" xfId="0" applyNumberFormat="1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15" fillId="2" borderId="33" xfId="0" applyNumberFormat="1" applyFont="1" applyFill="1" applyBorder="1" applyAlignment="1">
      <alignment horizontal="center" vertical="center"/>
    </xf>
    <xf numFmtId="3" fontId="18" fillId="0" borderId="61" xfId="0" applyNumberFormat="1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 vertical="center"/>
    </xf>
    <xf numFmtId="3" fontId="18" fillId="0" borderId="49" xfId="0" applyNumberFormat="1" applyFont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3" fontId="15" fillId="2" borderId="64" xfId="0" applyNumberFormat="1" applyFont="1" applyFill="1" applyBorder="1" applyAlignment="1">
      <alignment horizontal="center" vertical="center"/>
    </xf>
    <xf numFmtId="3" fontId="15" fillId="2" borderId="6" xfId="0" applyNumberFormat="1" applyFont="1" applyFill="1" applyBorder="1" applyAlignment="1">
      <alignment horizontal="center" vertical="center"/>
    </xf>
    <xf numFmtId="3" fontId="15" fillId="2" borderId="7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9" fontId="2" fillId="0" borderId="22" xfId="0" applyNumberFormat="1" applyFont="1" applyFill="1" applyBorder="1" applyAlignment="1">
      <alignment vertical="center"/>
    </xf>
    <xf numFmtId="9" fontId="2" fillId="0" borderId="18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9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9" fontId="2" fillId="0" borderId="4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0" fillId="0" borderId="0" xfId="0" applyFont="1"/>
    <xf numFmtId="0" fontId="18" fillId="0" borderId="0" xfId="0" applyFont="1" applyBorder="1"/>
    <xf numFmtId="0" fontId="22" fillId="0" borderId="0" xfId="0" applyFont="1"/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18" xfId="0" applyNumberFormat="1" applyFont="1" applyFill="1" applyBorder="1" applyAlignment="1">
      <alignment horizontal="center" wrapText="1"/>
    </xf>
    <xf numFmtId="9" fontId="6" fillId="0" borderId="11" xfId="0" applyNumberFormat="1" applyFont="1" applyFill="1" applyBorder="1" applyAlignment="1">
      <alignment horizontal="center" wrapText="1"/>
    </xf>
    <xf numFmtId="9" fontId="2" fillId="0" borderId="22" xfId="0" applyNumberFormat="1" applyFont="1" applyFill="1" applyBorder="1" applyAlignment="1">
      <alignment horizontal="center" vertical="center"/>
    </xf>
    <xf numFmtId="3" fontId="5" fillId="2" borderId="54" xfId="0" applyNumberFormat="1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3" fontId="1" fillId="2" borderId="70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left" vertical="center"/>
    </xf>
    <xf numFmtId="3" fontId="1" fillId="2" borderId="49" xfId="0" applyNumberFormat="1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3" fontId="1" fillId="2" borderId="46" xfId="0" applyNumberFormat="1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/>
    </xf>
    <xf numFmtId="3" fontId="5" fillId="2" borderId="5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justify" vertical="center" wrapText="1"/>
    </xf>
    <xf numFmtId="49" fontId="2" fillId="0" borderId="18" xfId="0" applyNumberFormat="1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9" fontId="2" fillId="0" borderId="4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justify" vertical="center"/>
    </xf>
    <xf numFmtId="49" fontId="2" fillId="0" borderId="14" xfId="0" applyNumberFormat="1" applyFont="1" applyFill="1" applyBorder="1" applyAlignment="1">
      <alignment horizontal="justify" vertical="center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23" xfId="0" applyNumberFormat="1" applyFont="1" applyFill="1" applyBorder="1" applyAlignment="1">
      <alignment horizontal="justify" vertical="center"/>
    </xf>
    <xf numFmtId="49" fontId="9" fillId="0" borderId="15" xfId="0" applyNumberFormat="1" applyFont="1" applyFill="1" applyBorder="1" applyAlignment="1">
      <alignment horizontal="justify" vertical="center" wrapText="1"/>
    </xf>
    <xf numFmtId="49" fontId="9" fillId="0" borderId="3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center" vertical="center"/>
    </xf>
    <xf numFmtId="49" fontId="9" fillId="2" borderId="40" xfId="0" applyNumberFormat="1" applyFont="1" applyFill="1" applyBorder="1" applyAlignment="1">
      <alignment horizontal="justify" vertical="center" wrapText="1"/>
    </xf>
    <xf numFmtId="9" fontId="2" fillId="2" borderId="4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3" fontId="5" fillId="2" borderId="71" xfId="0" applyNumberFormat="1" applyFont="1" applyFill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" fillId="4" borderId="4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36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59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63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8"/>
  <sheetViews>
    <sheetView tabSelected="1" view="pageBreakPreview" zoomScale="80" zoomScaleNormal="100" zoomScaleSheetLayoutView="80" zoomScalePageLayoutView="75" workbookViewId="0">
      <selection activeCell="G37" sqref="G37"/>
    </sheetView>
  </sheetViews>
  <sheetFormatPr defaultRowHeight="15.75" x14ac:dyDescent="0.25"/>
  <cols>
    <col min="1" max="1" width="4.140625" style="1" customWidth="1"/>
    <col min="2" max="2" width="75.42578125" style="1" customWidth="1"/>
    <col min="3" max="3" width="15.5703125" style="1" customWidth="1"/>
    <col min="4" max="4" width="19.5703125" style="1" customWidth="1"/>
    <col min="5" max="5" width="21.140625" style="1" customWidth="1"/>
    <col min="6" max="16384" width="9.140625" style="1"/>
  </cols>
  <sheetData>
    <row r="1" spans="1:15" ht="21.75" customHeight="1" x14ac:dyDescent="0.25">
      <c r="A1" s="187" t="s">
        <v>3</v>
      </c>
      <c r="B1" s="187"/>
      <c r="C1" s="187"/>
      <c r="D1" s="187"/>
      <c r="E1" s="187"/>
      <c r="F1" s="5"/>
      <c r="G1" s="5"/>
      <c r="H1" s="5"/>
    </row>
    <row r="2" spans="1:15" s="2" customFormat="1" ht="24" customHeight="1" x14ac:dyDescent="0.25">
      <c r="A2" s="188" t="s">
        <v>132</v>
      </c>
      <c r="B2" s="188"/>
      <c r="C2" s="188"/>
      <c r="D2" s="188"/>
      <c r="E2" s="188"/>
    </row>
    <row r="3" spans="1:15" s="2" customFormat="1" ht="24" customHeight="1" thickBot="1" x14ac:dyDescent="0.3">
      <c r="A3" s="188" t="s">
        <v>133</v>
      </c>
      <c r="B3" s="188"/>
      <c r="C3" s="188"/>
      <c r="D3" s="188"/>
      <c r="E3" s="188"/>
      <c r="F3" s="3"/>
      <c r="G3" s="3"/>
      <c r="H3" s="3"/>
    </row>
    <row r="4" spans="1:15" s="2" customFormat="1" ht="22.5" customHeight="1" x14ac:dyDescent="0.25">
      <c r="A4" s="216" t="s">
        <v>0</v>
      </c>
      <c r="B4" s="218" t="s">
        <v>1</v>
      </c>
      <c r="C4" s="218" t="s">
        <v>24</v>
      </c>
      <c r="D4" s="218" t="s">
        <v>27</v>
      </c>
      <c r="E4" s="220"/>
      <c r="F4" s="6"/>
    </row>
    <row r="5" spans="1:15" s="4" customFormat="1" ht="23.25" customHeight="1" thickBot="1" x14ac:dyDescent="0.3">
      <c r="A5" s="217"/>
      <c r="B5" s="219"/>
      <c r="C5" s="219"/>
      <c r="D5" s="150" t="s">
        <v>28</v>
      </c>
      <c r="E5" s="105" t="s">
        <v>92</v>
      </c>
      <c r="F5" s="6"/>
    </row>
    <row r="6" spans="1:15" s="75" customFormat="1" ht="18" customHeight="1" x14ac:dyDescent="0.25">
      <c r="A6" s="191">
        <v>1</v>
      </c>
      <c r="B6" s="149" t="s">
        <v>5</v>
      </c>
      <c r="C6" s="193" t="s">
        <v>22</v>
      </c>
      <c r="D6" s="158"/>
      <c r="E6" s="159"/>
      <c r="F6" s="124"/>
      <c r="G6" s="223"/>
      <c r="H6" s="223"/>
      <c r="I6" s="76"/>
      <c r="J6" s="76"/>
      <c r="K6" s="76"/>
      <c r="L6" s="76"/>
      <c r="M6" s="76"/>
      <c r="N6" s="76"/>
      <c r="O6" s="76"/>
    </row>
    <row r="7" spans="1:15" s="75" customFormat="1" ht="19.5" customHeight="1" x14ac:dyDescent="0.25">
      <c r="A7" s="191"/>
      <c r="B7" s="155" t="s">
        <v>108</v>
      </c>
      <c r="C7" s="194"/>
      <c r="D7" s="137">
        <v>850000</v>
      </c>
      <c r="E7" s="125" t="s">
        <v>2</v>
      </c>
      <c r="F7" s="124"/>
      <c r="G7" s="126"/>
      <c r="H7" s="127"/>
      <c r="I7" s="76"/>
      <c r="J7" s="57"/>
      <c r="K7" s="57"/>
      <c r="L7" s="76"/>
      <c r="M7" s="68"/>
      <c r="N7" s="77"/>
      <c r="O7" s="76"/>
    </row>
    <row r="8" spans="1:15" s="75" customFormat="1" ht="20.25" customHeight="1" thickBot="1" x14ac:dyDescent="0.3">
      <c r="A8" s="192"/>
      <c r="B8" s="156" t="s">
        <v>109</v>
      </c>
      <c r="C8" s="195"/>
      <c r="D8" s="138">
        <v>800000</v>
      </c>
      <c r="E8" s="128" t="s">
        <v>2</v>
      </c>
      <c r="F8" s="124"/>
      <c r="G8" s="126"/>
      <c r="H8" s="127"/>
      <c r="I8" s="76"/>
      <c r="J8" s="57"/>
      <c r="K8" s="57"/>
      <c r="L8" s="76"/>
      <c r="M8" s="68"/>
      <c r="N8" s="77"/>
      <c r="O8" s="76"/>
    </row>
    <row r="9" spans="1:15" s="75" customFormat="1" ht="33.75" customHeight="1" x14ac:dyDescent="0.25">
      <c r="A9" s="196">
        <v>2</v>
      </c>
      <c r="B9" s="151" t="s">
        <v>134</v>
      </c>
      <c r="C9" s="197" t="s">
        <v>22</v>
      </c>
      <c r="D9" s="139"/>
      <c r="E9" s="148"/>
      <c r="F9" s="124"/>
      <c r="G9" s="127"/>
      <c r="H9" s="127"/>
      <c r="I9" s="76"/>
      <c r="J9" s="57"/>
      <c r="K9" s="57"/>
      <c r="L9" s="76"/>
      <c r="M9" s="77"/>
      <c r="N9" s="77"/>
      <c r="O9" s="76"/>
    </row>
    <row r="10" spans="1:15" s="44" customFormat="1" ht="19.5" customHeight="1" x14ac:dyDescent="0.25">
      <c r="A10" s="191"/>
      <c r="B10" s="155" t="s">
        <v>110</v>
      </c>
      <c r="C10" s="198"/>
      <c r="D10" s="137">
        <v>700000</v>
      </c>
      <c r="E10" s="122" t="s">
        <v>106</v>
      </c>
      <c r="F10" s="129"/>
      <c r="G10" s="126"/>
      <c r="H10" s="126"/>
      <c r="I10" s="130"/>
      <c r="J10" s="57"/>
      <c r="K10" s="57"/>
      <c r="L10" s="57"/>
      <c r="M10" s="68"/>
      <c r="N10" s="68"/>
      <c r="O10" s="57"/>
    </row>
    <row r="11" spans="1:15" s="44" customFormat="1" ht="20.25" customHeight="1" x14ac:dyDescent="0.25">
      <c r="A11" s="191"/>
      <c r="B11" s="155" t="s">
        <v>108</v>
      </c>
      <c r="C11" s="198"/>
      <c r="D11" s="137">
        <v>680000</v>
      </c>
      <c r="E11" s="122">
        <v>400000</v>
      </c>
      <c r="F11" s="129"/>
      <c r="G11" s="126"/>
      <c r="H11" s="126"/>
      <c r="I11" s="130"/>
      <c r="J11" s="57"/>
      <c r="K11" s="57"/>
      <c r="L11" s="57"/>
      <c r="M11" s="68"/>
      <c r="N11" s="68"/>
      <c r="O11" s="57"/>
    </row>
    <row r="12" spans="1:15" s="44" customFormat="1" ht="18.75" customHeight="1" x14ac:dyDescent="0.25">
      <c r="A12" s="191"/>
      <c r="B12" s="155" t="s">
        <v>109</v>
      </c>
      <c r="C12" s="198"/>
      <c r="D12" s="137">
        <v>660000</v>
      </c>
      <c r="E12" s="122">
        <v>370000</v>
      </c>
      <c r="F12" s="129"/>
      <c r="G12" s="126"/>
      <c r="H12" s="126"/>
      <c r="I12" s="130"/>
      <c r="J12" s="57"/>
      <c r="K12" s="57"/>
      <c r="L12" s="57"/>
      <c r="M12" s="68"/>
      <c r="N12" s="68"/>
      <c r="O12" s="57"/>
    </row>
    <row r="13" spans="1:15" s="44" customFormat="1" ht="21.75" customHeight="1" thickBot="1" x14ac:dyDescent="0.3">
      <c r="A13" s="192"/>
      <c r="B13" s="160" t="s">
        <v>111</v>
      </c>
      <c r="C13" s="199"/>
      <c r="D13" s="140">
        <v>640000</v>
      </c>
      <c r="E13" s="123">
        <v>350000</v>
      </c>
      <c r="F13" s="129"/>
      <c r="G13" s="126"/>
      <c r="H13" s="126"/>
      <c r="I13" s="130"/>
      <c r="J13" s="57"/>
      <c r="K13" s="57"/>
      <c r="L13" s="57"/>
      <c r="M13" s="68"/>
      <c r="N13" s="68"/>
      <c r="O13" s="57"/>
    </row>
    <row r="14" spans="1:15" s="75" customFormat="1" ht="21" customHeight="1" x14ac:dyDescent="0.25">
      <c r="A14" s="196">
        <v>3</v>
      </c>
      <c r="B14" s="151" t="s">
        <v>124</v>
      </c>
      <c r="C14" s="197" t="s">
        <v>22</v>
      </c>
      <c r="D14" s="139"/>
      <c r="E14" s="148"/>
      <c r="F14" s="124"/>
      <c r="G14" s="127"/>
      <c r="H14" s="127"/>
      <c r="I14" s="76"/>
      <c r="J14" s="57"/>
      <c r="K14" s="57"/>
      <c r="L14" s="76"/>
      <c r="M14" s="77"/>
      <c r="N14" s="77"/>
      <c r="O14" s="76"/>
    </row>
    <row r="15" spans="1:15" s="44" customFormat="1" ht="18" customHeight="1" x14ac:dyDescent="0.25">
      <c r="A15" s="191"/>
      <c r="B15" s="155" t="s">
        <v>110</v>
      </c>
      <c r="C15" s="198"/>
      <c r="D15" s="137">
        <v>700000</v>
      </c>
      <c r="E15" s="122" t="s">
        <v>106</v>
      </c>
      <c r="F15" s="124"/>
      <c r="G15" s="126"/>
      <c r="H15" s="126"/>
      <c r="I15" s="130"/>
      <c r="J15" s="57"/>
      <c r="K15" s="57"/>
      <c r="L15" s="57"/>
      <c r="M15" s="68"/>
      <c r="N15" s="68"/>
      <c r="O15" s="57"/>
    </row>
    <row r="16" spans="1:15" s="44" customFormat="1" ht="19.5" customHeight="1" x14ac:dyDescent="0.25">
      <c r="A16" s="191"/>
      <c r="B16" s="155" t="s">
        <v>108</v>
      </c>
      <c r="C16" s="198"/>
      <c r="D16" s="137">
        <v>650000</v>
      </c>
      <c r="E16" s="122">
        <v>400000</v>
      </c>
      <c r="F16" s="129"/>
      <c r="G16" s="126"/>
      <c r="H16" s="126"/>
      <c r="I16" s="130"/>
      <c r="J16" s="57"/>
      <c r="K16" s="57"/>
      <c r="L16" s="57"/>
      <c r="M16" s="68"/>
      <c r="N16" s="68"/>
      <c r="O16" s="57"/>
    </row>
    <row r="17" spans="1:15" s="44" customFormat="1" ht="19.5" customHeight="1" x14ac:dyDescent="0.25">
      <c r="A17" s="191"/>
      <c r="B17" s="155" t="s">
        <v>109</v>
      </c>
      <c r="C17" s="198"/>
      <c r="D17" s="137">
        <v>600000</v>
      </c>
      <c r="E17" s="122">
        <v>370000</v>
      </c>
      <c r="F17" s="129"/>
      <c r="G17" s="126"/>
      <c r="H17" s="126"/>
      <c r="I17" s="130"/>
      <c r="J17" s="57"/>
      <c r="K17" s="57"/>
      <c r="L17" s="57"/>
      <c r="M17" s="68"/>
      <c r="N17" s="68"/>
      <c r="O17" s="57"/>
    </row>
    <row r="18" spans="1:15" s="44" customFormat="1" ht="19.5" customHeight="1" thickBot="1" x14ac:dyDescent="0.3">
      <c r="A18" s="161"/>
      <c r="B18" s="144" t="s">
        <v>111</v>
      </c>
      <c r="C18" s="199"/>
      <c r="D18" s="140">
        <v>550000</v>
      </c>
      <c r="E18" s="123">
        <v>350000</v>
      </c>
      <c r="F18" s="129"/>
      <c r="G18" s="126"/>
      <c r="H18" s="126"/>
      <c r="I18" s="130"/>
      <c r="J18" s="57"/>
      <c r="K18" s="57"/>
      <c r="L18" s="57"/>
      <c r="M18" s="68"/>
      <c r="N18" s="68"/>
      <c r="O18" s="57"/>
    </row>
    <row r="19" spans="1:15" s="44" customFormat="1" ht="20.25" customHeight="1" x14ac:dyDescent="0.3">
      <c r="A19" s="196">
        <v>4</v>
      </c>
      <c r="B19" s="153" t="s">
        <v>42</v>
      </c>
      <c r="C19" s="197" t="s">
        <v>22</v>
      </c>
      <c r="D19" s="162"/>
      <c r="E19" s="154"/>
      <c r="F19" s="131"/>
      <c r="G19" s="126"/>
      <c r="H19" s="126"/>
      <c r="I19" s="130"/>
      <c r="J19" s="57"/>
      <c r="K19" s="57"/>
      <c r="L19" s="57"/>
      <c r="M19" s="68"/>
      <c r="N19" s="68"/>
      <c r="O19" s="57"/>
    </row>
    <row r="20" spans="1:15" s="44" customFormat="1" ht="19.5" customHeight="1" x14ac:dyDescent="0.25">
      <c r="A20" s="191"/>
      <c r="B20" s="155" t="s">
        <v>108</v>
      </c>
      <c r="C20" s="198"/>
      <c r="D20" s="137">
        <v>490000</v>
      </c>
      <c r="E20" s="122"/>
      <c r="F20" s="124"/>
      <c r="G20" s="126"/>
      <c r="H20" s="126"/>
      <c r="I20" s="130"/>
      <c r="J20" s="57"/>
      <c r="K20" s="57"/>
      <c r="L20" s="57"/>
      <c r="M20" s="68"/>
      <c r="N20" s="68"/>
      <c r="O20" s="57"/>
    </row>
    <row r="21" spans="1:15" s="44" customFormat="1" ht="21" customHeight="1" x14ac:dyDescent="0.25">
      <c r="A21" s="191"/>
      <c r="B21" s="155" t="s">
        <v>109</v>
      </c>
      <c r="C21" s="198"/>
      <c r="D21" s="137">
        <v>430000</v>
      </c>
      <c r="E21" s="122"/>
      <c r="F21" s="129"/>
      <c r="G21" s="126"/>
      <c r="H21" s="126"/>
      <c r="I21" s="130"/>
      <c r="J21" s="57"/>
      <c r="K21" s="57"/>
      <c r="L21" s="57"/>
      <c r="M21" s="68"/>
      <c r="N21" s="68"/>
      <c r="O21" s="57"/>
    </row>
    <row r="22" spans="1:15" s="44" customFormat="1" ht="19.5" customHeight="1" thickBot="1" x14ac:dyDescent="0.3">
      <c r="A22" s="192"/>
      <c r="B22" s="156" t="s">
        <v>111</v>
      </c>
      <c r="C22" s="199"/>
      <c r="D22" s="138">
        <v>405000</v>
      </c>
      <c r="E22" s="157"/>
      <c r="F22" s="129"/>
      <c r="G22" s="126"/>
      <c r="H22" s="126"/>
      <c r="I22" s="130"/>
      <c r="J22" s="57"/>
      <c r="K22" s="57"/>
      <c r="L22" s="57"/>
      <c r="M22" s="68"/>
      <c r="N22" s="68"/>
      <c r="O22" s="57"/>
    </row>
    <row r="23" spans="1:15" s="44" customFormat="1" ht="18.75" customHeight="1" x14ac:dyDescent="0.25">
      <c r="A23" s="206">
        <v>5</v>
      </c>
      <c r="B23" s="179" t="s">
        <v>121</v>
      </c>
      <c r="C23" s="208" t="s">
        <v>22</v>
      </c>
      <c r="D23" s="185"/>
      <c r="E23" s="152"/>
      <c r="F23" s="57"/>
    </row>
    <row r="24" spans="1:15" s="44" customFormat="1" ht="21.75" customHeight="1" x14ac:dyDescent="0.25">
      <c r="A24" s="207"/>
      <c r="B24" s="180" t="s">
        <v>149</v>
      </c>
      <c r="C24" s="209"/>
      <c r="D24" s="137"/>
      <c r="E24" s="122"/>
      <c r="F24" s="57"/>
    </row>
    <row r="25" spans="1:15" s="44" customFormat="1" ht="38.25" customHeight="1" x14ac:dyDescent="0.25">
      <c r="A25" s="207"/>
      <c r="B25" s="181" t="s">
        <v>148</v>
      </c>
      <c r="C25" s="209"/>
      <c r="D25" s="137">
        <v>360000</v>
      </c>
      <c r="E25" s="122"/>
      <c r="F25" s="57"/>
    </row>
    <row r="26" spans="1:15" s="44" customFormat="1" ht="27" customHeight="1" x14ac:dyDescent="0.25">
      <c r="A26" s="207"/>
      <c r="B26" s="182" t="s">
        <v>128</v>
      </c>
      <c r="C26" s="209"/>
      <c r="D26" s="137">
        <v>300000</v>
      </c>
      <c r="E26" s="122"/>
      <c r="F26" s="57"/>
    </row>
    <row r="27" spans="1:15" s="44" customFormat="1" ht="21" customHeight="1" x14ac:dyDescent="0.25">
      <c r="A27" s="207"/>
      <c r="B27" s="180" t="s">
        <v>150</v>
      </c>
      <c r="C27" s="209"/>
      <c r="D27" s="137"/>
      <c r="E27" s="122"/>
      <c r="F27" s="57"/>
    </row>
    <row r="28" spans="1:15" s="44" customFormat="1" ht="33.75" customHeight="1" x14ac:dyDescent="0.25">
      <c r="A28" s="207"/>
      <c r="B28" s="181" t="s">
        <v>148</v>
      </c>
      <c r="C28" s="209"/>
      <c r="D28" s="137">
        <v>360000</v>
      </c>
      <c r="E28" s="122">
        <v>220000</v>
      </c>
      <c r="F28" s="57"/>
    </row>
    <row r="29" spans="1:15" s="44" customFormat="1" ht="27" customHeight="1" thickBot="1" x14ac:dyDescent="0.3">
      <c r="A29" s="207"/>
      <c r="B29" s="182" t="s">
        <v>128</v>
      </c>
      <c r="C29" s="209"/>
      <c r="D29" s="137">
        <v>300000</v>
      </c>
      <c r="E29" s="122">
        <v>200000</v>
      </c>
      <c r="F29" s="57"/>
    </row>
    <row r="30" spans="1:15" s="44" customFormat="1" ht="19.5" customHeight="1" x14ac:dyDescent="0.25">
      <c r="A30" s="206">
        <v>6</v>
      </c>
      <c r="B30" s="183" t="s">
        <v>122</v>
      </c>
      <c r="C30" s="211" t="s">
        <v>123</v>
      </c>
      <c r="D30" s="186"/>
      <c r="E30" s="145"/>
    </row>
    <row r="31" spans="1:15" s="44" customFormat="1" ht="22.5" customHeight="1" x14ac:dyDescent="0.25">
      <c r="A31" s="207"/>
      <c r="B31" s="182" t="s">
        <v>110</v>
      </c>
      <c r="C31" s="212"/>
      <c r="D31" s="137" t="s">
        <v>152</v>
      </c>
      <c r="E31" s="146"/>
    </row>
    <row r="32" spans="1:15" s="44" customFormat="1" ht="23.25" customHeight="1" x14ac:dyDescent="0.25">
      <c r="A32" s="207"/>
      <c r="B32" s="182" t="s">
        <v>108</v>
      </c>
      <c r="C32" s="212"/>
      <c r="D32" s="137" t="s">
        <v>153</v>
      </c>
      <c r="E32" s="146"/>
    </row>
    <row r="33" spans="1:8" s="44" customFormat="1" ht="20.25" customHeight="1" x14ac:dyDescent="0.25">
      <c r="A33" s="207"/>
      <c r="B33" s="182" t="s">
        <v>109</v>
      </c>
      <c r="C33" s="212"/>
      <c r="D33" s="137" t="s">
        <v>154</v>
      </c>
      <c r="E33" s="146"/>
    </row>
    <row r="34" spans="1:8" s="44" customFormat="1" ht="21" customHeight="1" thickBot="1" x14ac:dyDescent="0.3">
      <c r="A34" s="210"/>
      <c r="B34" s="184" t="s">
        <v>111</v>
      </c>
      <c r="C34" s="213"/>
      <c r="D34" s="138" t="s">
        <v>155</v>
      </c>
      <c r="E34" s="147"/>
    </row>
    <row r="35" spans="1:8" s="2" customFormat="1" ht="23.25" customHeight="1" x14ac:dyDescent="0.25">
      <c r="A35" s="106" t="s">
        <v>151</v>
      </c>
      <c r="B35" s="107"/>
      <c r="C35" s="107"/>
      <c r="D35" s="107"/>
      <c r="E35" s="107"/>
      <c r="H35" s="126"/>
    </row>
    <row r="36" spans="1:8" s="2" customFormat="1" ht="42" customHeight="1" x14ac:dyDescent="0.25">
      <c r="A36" s="221" t="s">
        <v>135</v>
      </c>
      <c r="B36" s="222"/>
      <c r="C36" s="222"/>
      <c r="D36" s="222"/>
      <c r="E36" s="222"/>
    </row>
    <row r="37" spans="1:8" s="86" customFormat="1" ht="26.25" customHeight="1" x14ac:dyDescent="0.25">
      <c r="A37" s="201" t="s">
        <v>136</v>
      </c>
      <c r="B37" s="201"/>
      <c r="C37" s="201"/>
      <c r="D37" s="201"/>
      <c r="E37" s="201"/>
      <c r="F37" s="132"/>
      <c r="G37" s="132"/>
      <c r="H37" s="2"/>
    </row>
    <row r="38" spans="1:8" s="86" customFormat="1" ht="34.5" customHeight="1" x14ac:dyDescent="0.25">
      <c r="A38" s="200" t="s">
        <v>125</v>
      </c>
      <c r="B38" s="200"/>
      <c r="C38" s="200"/>
      <c r="D38" s="200"/>
      <c r="E38" s="200"/>
      <c r="F38" s="132"/>
      <c r="G38" s="132"/>
      <c r="H38" s="132"/>
    </row>
    <row r="39" spans="1:8" s="86" customFormat="1" ht="47.25" customHeight="1" x14ac:dyDescent="0.25">
      <c r="A39" s="200" t="s">
        <v>126</v>
      </c>
      <c r="B39" s="200"/>
      <c r="C39" s="200"/>
      <c r="D39" s="200"/>
      <c r="E39" s="200"/>
      <c r="F39" s="132"/>
      <c r="G39" s="132"/>
      <c r="H39" s="132"/>
    </row>
    <row r="40" spans="1:8" s="86" customFormat="1" ht="21.75" customHeight="1" x14ac:dyDescent="0.25">
      <c r="A40" s="86" t="s">
        <v>147</v>
      </c>
    </row>
    <row r="41" spans="1:8" s="133" customFormat="1" ht="36.75" customHeight="1" x14ac:dyDescent="0.25">
      <c r="A41" s="189" t="s">
        <v>129</v>
      </c>
      <c r="B41" s="190"/>
      <c r="C41" s="190"/>
      <c r="D41" s="190"/>
      <c r="E41" s="190"/>
    </row>
    <row r="42" spans="1:8" s="86" customFormat="1" ht="48" customHeight="1" x14ac:dyDescent="0.25">
      <c r="A42" s="202" t="s">
        <v>130</v>
      </c>
      <c r="B42" s="203"/>
      <c r="C42" s="203"/>
      <c r="D42" s="203"/>
      <c r="E42" s="203"/>
    </row>
    <row r="43" spans="1:8" s="2" customFormat="1" ht="19.5" customHeight="1" x14ac:dyDescent="0.25">
      <c r="A43" s="3" t="s">
        <v>127</v>
      </c>
      <c r="H43" s="132"/>
    </row>
    <row r="44" spans="1:8" s="2" customFormat="1" ht="48" customHeight="1" x14ac:dyDescent="0.25">
      <c r="A44" s="214" t="s">
        <v>137</v>
      </c>
      <c r="B44" s="215"/>
      <c r="C44" s="215"/>
      <c r="D44" s="215"/>
      <c r="E44" s="215"/>
    </row>
    <row r="45" spans="1:8" s="2" customFormat="1" ht="53.25" customHeight="1" x14ac:dyDescent="0.25">
      <c r="A45" s="214" t="s">
        <v>138</v>
      </c>
      <c r="B45" s="215"/>
      <c r="C45" s="215"/>
      <c r="D45" s="215"/>
      <c r="E45" s="215"/>
    </row>
    <row r="46" spans="1:8" s="2" customFormat="1" x14ac:dyDescent="0.25">
      <c r="A46" s="3" t="s">
        <v>131</v>
      </c>
      <c r="B46" s="3"/>
      <c r="C46" s="3"/>
      <c r="D46" s="3"/>
      <c r="E46" s="3"/>
    </row>
    <row r="47" spans="1:8" s="2" customFormat="1" ht="39" customHeight="1" x14ac:dyDescent="0.25">
      <c r="A47" s="204" t="s">
        <v>146</v>
      </c>
      <c r="B47" s="205"/>
      <c r="C47" s="205"/>
      <c r="D47" s="205"/>
      <c r="E47" s="205"/>
    </row>
    <row r="48" spans="1:8" ht="31.5" customHeight="1" x14ac:dyDescent="0.25"/>
  </sheetData>
  <mergeCells count="29">
    <mergeCell ref="G6:H6"/>
    <mergeCell ref="A9:A13"/>
    <mergeCell ref="C9:C13"/>
    <mergeCell ref="A14:A17"/>
    <mergeCell ref="C14:C18"/>
    <mergeCell ref="A42:E42"/>
    <mergeCell ref="A47:E47"/>
    <mergeCell ref="A23:A29"/>
    <mergeCell ref="C23:C29"/>
    <mergeCell ref="A30:A34"/>
    <mergeCell ref="C30:C34"/>
    <mergeCell ref="A45:E45"/>
    <mergeCell ref="A44:E44"/>
    <mergeCell ref="A36:E36"/>
    <mergeCell ref="A1:E1"/>
    <mergeCell ref="A3:E3"/>
    <mergeCell ref="A2:E2"/>
    <mergeCell ref="A41:E41"/>
    <mergeCell ref="A6:A8"/>
    <mergeCell ref="C6:C8"/>
    <mergeCell ref="A19:A22"/>
    <mergeCell ref="C19:C22"/>
    <mergeCell ref="A38:E38"/>
    <mergeCell ref="A37:E37"/>
    <mergeCell ref="A39:E39"/>
    <mergeCell ref="A4:A5"/>
    <mergeCell ref="B4:B5"/>
    <mergeCell ref="C4:C5"/>
    <mergeCell ref="D4:E4"/>
  </mergeCells>
  <phoneticPr fontId="7" type="noConversion"/>
  <printOptions horizontalCentered="1"/>
  <pageMargins left="0.51181102362204722" right="0.31496062992125984" top="0.59055118110236227" bottom="0.39370078740157483" header="0.31496062992125984" footer="0.31496062992125984"/>
  <pageSetup paperSize="9" scale="53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5"/>
  <sheetViews>
    <sheetView view="pageBreakPreview" topLeftCell="A13" zoomScale="80" zoomScaleNormal="100" zoomScaleSheetLayoutView="80" workbookViewId="0">
      <selection activeCell="B27" sqref="B27"/>
    </sheetView>
  </sheetViews>
  <sheetFormatPr defaultRowHeight="15.75" x14ac:dyDescent="0.25"/>
  <cols>
    <col min="1" max="1" width="4.85546875" style="109" customWidth="1"/>
    <col min="2" max="2" width="81.7109375" style="109" customWidth="1"/>
    <col min="3" max="3" width="16.140625" style="109" customWidth="1"/>
    <col min="4" max="4" width="14.5703125" style="109" customWidth="1"/>
    <col min="5" max="5" width="14.85546875" style="109" customWidth="1"/>
    <col min="6" max="6" width="14.42578125" style="109" customWidth="1"/>
    <col min="7" max="16384" width="9.140625" style="109"/>
  </cols>
  <sheetData>
    <row r="1" spans="1:5" s="108" customFormat="1" ht="21" customHeight="1" thickBot="1" x14ac:dyDescent="0.3">
      <c r="A1" s="231" t="s">
        <v>107</v>
      </c>
      <c r="B1" s="231"/>
      <c r="C1" s="231"/>
      <c r="D1" s="231"/>
      <c r="E1" s="231"/>
    </row>
    <row r="2" spans="1:5" s="108" customFormat="1" ht="76.5" customHeight="1" thickBot="1" x14ac:dyDescent="0.3">
      <c r="A2" s="110" t="s">
        <v>0</v>
      </c>
      <c r="B2" s="111" t="s">
        <v>1</v>
      </c>
      <c r="C2" s="112" t="s">
        <v>12</v>
      </c>
      <c r="D2" s="232" t="s">
        <v>11</v>
      </c>
      <c r="E2" s="233"/>
    </row>
    <row r="3" spans="1:5" s="108" customFormat="1" ht="16.5" customHeight="1" x14ac:dyDescent="0.25">
      <c r="A3" s="234">
        <v>1</v>
      </c>
      <c r="B3" s="163" t="s">
        <v>139</v>
      </c>
      <c r="C3" s="113"/>
      <c r="D3" s="237" t="s">
        <v>119</v>
      </c>
      <c r="E3" s="238"/>
    </row>
    <row r="4" spans="1:5" s="108" customFormat="1" ht="23.25" customHeight="1" x14ac:dyDescent="0.25">
      <c r="A4" s="235"/>
      <c r="B4" s="164" t="s">
        <v>97</v>
      </c>
      <c r="C4" s="114">
        <v>0.1</v>
      </c>
      <c r="D4" s="239"/>
      <c r="E4" s="240"/>
    </row>
    <row r="5" spans="1:5" s="108" customFormat="1" ht="25.5" customHeight="1" thickBot="1" x14ac:dyDescent="0.3">
      <c r="A5" s="236"/>
      <c r="B5" s="165" t="s">
        <v>93</v>
      </c>
      <c r="C5" s="115"/>
      <c r="D5" s="241"/>
      <c r="E5" s="242"/>
    </row>
    <row r="6" spans="1:5" ht="33.75" customHeight="1" x14ac:dyDescent="0.25">
      <c r="A6" s="196">
        <v>2</v>
      </c>
      <c r="B6" s="166" t="s">
        <v>94</v>
      </c>
      <c r="C6" s="116"/>
      <c r="D6" s="249" t="s">
        <v>96</v>
      </c>
      <c r="E6" s="250"/>
    </row>
    <row r="7" spans="1:5" ht="20.25" customHeight="1" x14ac:dyDescent="0.25">
      <c r="A7" s="191"/>
      <c r="B7" s="167" t="s">
        <v>99</v>
      </c>
      <c r="C7" s="114">
        <v>0.15</v>
      </c>
      <c r="D7" s="251"/>
      <c r="E7" s="246"/>
    </row>
    <row r="8" spans="1:5" ht="20.25" customHeight="1" x14ac:dyDescent="0.25">
      <c r="A8" s="191"/>
      <c r="B8" s="168" t="s">
        <v>100</v>
      </c>
      <c r="C8" s="117">
        <v>0.1</v>
      </c>
      <c r="D8" s="251"/>
      <c r="E8" s="246"/>
    </row>
    <row r="9" spans="1:5" ht="51" customHeight="1" x14ac:dyDescent="0.25">
      <c r="A9" s="191"/>
      <c r="B9" s="169" t="s">
        <v>95</v>
      </c>
      <c r="C9" s="118"/>
      <c r="D9" s="251"/>
      <c r="E9" s="246"/>
    </row>
    <row r="10" spans="1:5" ht="20.25" customHeight="1" x14ac:dyDescent="0.25">
      <c r="A10" s="191"/>
      <c r="B10" s="167" t="s">
        <v>99</v>
      </c>
      <c r="C10" s="114">
        <v>0.2</v>
      </c>
      <c r="D10" s="251"/>
      <c r="E10" s="246"/>
    </row>
    <row r="11" spans="1:5" ht="20.25" customHeight="1" x14ac:dyDescent="0.25">
      <c r="A11" s="191"/>
      <c r="B11" s="167" t="s">
        <v>101</v>
      </c>
      <c r="C11" s="114">
        <v>0.15</v>
      </c>
      <c r="D11" s="251"/>
      <c r="E11" s="246"/>
    </row>
    <row r="12" spans="1:5" ht="20.25" customHeight="1" x14ac:dyDescent="0.25">
      <c r="A12" s="191"/>
      <c r="B12" s="168" t="s">
        <v>102</v>
      </c>
      <c r="C12" s="117">
        <v>0.1</v>
      </c>
      <c r="D12" s="252"/>
      <c r="E12" s="253"/>
    </row>
    <row r="13" spans="1:5" ht="51" customHeight="1" x14ac:dyDescent="0.25">
      <c r="A13" s="191"/>
      <c r="B13" s="169" t="s">
        <v>104</v>
      </c>
      <c r="C13" s="118"/>
      <c r="D13" s="251" t="s">
        <v>96</v>
      </c>
      <c r="E13" s="246"/>
    </row>
    <row r="14" spans="1:5" ht="21" customHeight="1" x14ac:dyDescent="0.25">
      <c r="A14" s="191"/>
      <c r="B14" s="167" t="s">
        <v>103</v>
      </c>
      <c r="C14" s="114">
        <v>0.1</v>
      </c>
      <c r="D14" s="254"/>
      <c r="E14" s="255"/>
    </row>
    <row r="15" spans="1:5" ht="43.5" customHeight="1" thickBot="1" x14ac:dyDescent="0.3">
      <c r="A15" s="192"/>
      <c r="B15" s="170" t="s">
        <v>105</v>
      </c>
      <c r="C15" s="119">
        <v>0.05</v>
      </c>
      <c r="D15" s="256"/>
      <c r="E15" s="257"/>
    </row>
    <row r="16" spans="1:5" ht="54" customHeight="1" thickBot="1" x14ac:dyDescent="0.3">
      <c r="A16" s="120">
        <v>3</v>
      </c>
      <c r="B16" s="171" t="s">
        <v>140</v>
      </c>
      <c r="C16" s="143" t="s">
        <v>98</v>
      </c>
      <c r="D16" s="243" t="s">
        <v>117</v>
      </c>
      <c r="E16" s="244"/>
    </row>
    <row r="17" spans="1:6" ht="23.25" customHeight="1" x14ac:dyDescent="0.25">
      <c r="A17" s="258">
        <v>4</v>
      </c>
      <c r="B17" s="172" t="s">
        <v>116</v>
      </c>
      <c r="C17" s="136"/>
      <c r="D17" s="263"/>
      <c r="E17" s="264"/>
    </row>
    <row r="18" spans="1:6" ht="15.75" customHeight="1" x14ac:dyDescent="0.25">
      <c r="A18" s="259"/>
      <c r="B18" s="173" t="s">
        <v>141</v>
      </c>
      <c r="C18" s="114">
        <v>0.1</v>
      </c>
      <c r="D18" s="265" t="s">
        <v>115</v>
      </c>
      <c r="E18" s="266"/>
    </row>
    <row r="19" spans="1:6" x14ac:dyDescent="0.25">
      <c r="A19" s="259"/>
      <c r="B19" s="261" t="s">
        <v>142</v>
      </c>
      <c r="C19" s="134">
        <v>1</v>
      </c>
      <c r="D19" s="245" t="s">
        <v>112</v>
      </c>
      <c r="E19" s="246"/>
    </row>
    <row r="20" spans="1:6" x14ac:dyDescent="0.25">
      <c r="A20" s="259"/>
      <c r="B20" s="261"/>
      <c r="C20" s="134">
        <v>0.5</v>
      </c>
      <c r="D20" s="247" t="s">
        <v>113</v>
      </c>
      <c r="E20" s="248"/>
    </row>
    <row r="21" spans="1:6" ht="16.5" thickBot="1" x14ac:dyDescent="0.3">
      <c r="A21" s="260"/>
      <c r="B21" s="262"/>
      <c r="C21" s="135">
        <v>0.25</v>
      </c>
      <c r="D21" s="267" t="s">
        <v>114</v>
      </c>
      <c r="E21" s="268"/>
    </row>
    <row r="22" spans="1:6" s="108" customFormat="1" ht="76.5" hidden="1" customHeight="1" x14ac:dyDescent="0.25">
      <c r="A22" s="141" t="s">
        <v>0</v>
      </c>
      <c r="B22" s="174" t="s">
        <v>1</v>
      </c>
      <c r="C22" s="142" t="s">
        <v>12</v>
      </c>
      <c r="D22" s="224" t="s">
        <v>11</v>
      </c>
      <c r="E22" s="225"/>
      <c r="F22" s="108" t="s">
        <v>120</v>
      </c>
    </row>
    <row r="23" spans="1:6" ht="53.25" customHeight="1" thickBot="1" x14ac:dyDescent="0.3">
      <c r="A23" s="120">
        <v>5</v>
      </c>
      <c r="B23" s="175" t="s">
        <v>143</v>
      </c>
      <c r="C23" s="121">
        <v>0.1</v>
      </c>
      <c r="D23" s="226" t="s">
        <v>118</v>
      </c>
      <c r="E23" s="227"/>
    </row>
    <row r="24" spans="1:6" ht="39" customHeight="1" thickBot="1" x14ac:dyDescent="0.3">
      <c r="A24" s="176">
        <v>6</v>
      </c>
      <c r="B24" s="177" t="s">
        <v>144</v>
      </c>
      <c r="C24" s="178">
        <v>0.25</v>
      </c>
      <c r="D24" s="228" t="s">
        <v>118</v>
      </c>
      <c r="E24" s="229"/>
    </row>
    <row r="25" spans="1:6" ht="39.75" customHeight="1" x14ac:dyDescent="0.25">
      <c r="A25" s="230" t="s">
        <v>145</v>
      </c>
      <c r="B25" s="230"/>
      <c r="C25" s="230"/>
      <c r="D25" s="230"/>
      <c r="E25" s="230"/>
    </row>
  </sheetData>
  <mergeCells count="19">
    <mergeCell ref="D17:E17"/>
    <mergeCell ref="D18:E18"/>
    <mergeCell ref="D21:E21"/>
    <mergeCell ref="D22:E22"/>
    <mergeCell ref="D23:E23"/>
    <mergeCell ref="D24:E24"/>
    <mergeCell ref="A25:E25"/>
    <mergeCell ref="A1:E1"/>
    <mergeCell ref="D2:E2"/>
    <mergeCell ref="A3:A5"/>
    <mergeCell ref="D3:E5"/>
    <mergeCell ref="D16:E16"/>
    <mergeCell ref="D19:E19"/>
    <mergeCell ref="D20:E20"/>
    <mergeCell ref="A6:A15"/>
    <mergeCell ref="D6:E12"/>
    <mergeCell ref="D13:E15"/>
    <mergeCell ref="A17:A21"/>
    <mergeCell ref="B19:B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3"/>
  <sheetViews>
    <sheetView view="pageBreakPreview" topLeftCell="A4" zoomScale="80" zoomScaleNormal="75" zoomScaleSheetLayoutView="80" workbookViewId="0">
      <pane xSplit="9" ySplit="3" topLeftCell="J7" activePane="bottomRight" state="frozen"/>
      <selection activeCell="A4" sqref="A4"/>
      <selection pane="topRight" activeCell="J4" sqref="J4"/>
      <selection pane="bottomLeft" activeCell="A7" sqref="A7"/>
      <selection pane="bottomRight" activeCell="E14" sqref="E14"/>
    </sheetView>
  </sheetViews>
  <sheetFormatPr defaultRowHeight="15.75" x14ac:dyDescent="0.25"/>
  <cols>
    <col min="1" max="1" width="6.85546875" style="44" customWidth="1"/>
    <col min="2" max="2" width="54.42578125" style="44" customWidth="1"/>
    <col min="3" max="3" width="16.85546875" style="44" customWidth="1"/>
    <col min="4" max="9" width="17.5703125" style="44" customWidth="1"/>
    <col min="10" max="10" width="14.7109375" style="44" customWidth="1"/>
    <col min="11" max="11" width="13.140625" style="44" customWidth="1"/>
    <col min="12" max="12" width="9.140625" style="44"/>
    <col min="13" max="13" width="13.85546875" style="44" customWidth="1"/>
    <col min="14" max="14" width="16.7109375" style="44" customWidth="1"/>
    <col min="15" max="16384" width="9.140625" style="44"/>
  </cols>
  <sheetData>
    <row r="1" spans="1:15" ht="21.75" customHeight="1" x14ac:dyDescent="0.25">
      <c r="A1" s="272" t="s">
        <v>3</v>
      </c>
      <c r="B1" s="272"/>
      <c r="C1" s="272"/>
      <c r="D1" s="272"/>
      <c r="E1" s="272"/>
      <c r="F1" s="272"/>
      <c r="G1" s="272"/>
      <c r="H1" s="272"/>
      <c r="I1" s="272"/>
    </row>
    <row r="2" spans="1:15" ht="21" customHeight="1" x14ac:dyDescent="0.25">
      <c r="A2" s="272" t="s">
        <v>15</v>
      </c>
      <c r="B2" s="272"/>
      <c r="C2" s="272"/>
      <c r="D2" s="272"/>
      <c r="E2" s="272"/>
      <c r="F2" s="272"/>
      <c r="G2" s="272"/>
      <c r="H2" s="272"/>
      <c r="I2" s="272"/>
    </row>
    <row r="3" spans="1:15" ht="21" customHeight="1" x14ac:dyDescent="0.25">
      <c r="A3" s="272" t="s">
        <v>91</v>
      </c>
      <c r="B3" s="272"/>
      <c r="C3" s="272"/>
      <c r="D3" s="272"/>
      <c r="E3" s="272"/>
      <c r="F3" s="272"/>
      <c r="G3" s="272"/>
      <c r="H3" s="272"/>
      <c r="I3" s="272"/>
    </row>
    <row r="4" spans="1:15" ht="21" customHeight="1" x14ac:dyDescent="0.25">
      <c r="A4" s="272" t="s">
        <v>90</v>
      </c>
      <c r="B4" s="272"/>
      <c r="C4" s="272"/>
      <c r="D4" s="272"/>
      <c r="E4" s="272"/>
      <c r="F4" s="272"/>
      <c r="G4" s="272"/>
      <c r="H4" s="272"/>
      <c r="I4" s="272"/>
    </row>
    <row r="5" spans="1:15" ht="16.5" thickBot="1" x14ac:dyDescent="0.3"/>
    <row r="6" spans="1:15" s="86" customFormat="1" ht="22.5" customHeight="1" thickBot="1" x14ac:dyDescent="0.3">
      <c r="A6" s="271" t="s">
        <v>25</v>
      </c>
      <c r="B6" s="269"/>
      <c r="C6" s="87"/>
      <c r="D6" s="269" t="s">
        <v>89</v>
      </c>
      <c r="E6" s="270"/>
      <c r="F6" s="271" t="s">
        <v>88</v>
      </c>
      <c r="G6" s="270"/>
      <c r="H6" s="271" t="s">
        <v>87</v>
      </c>
      <c r="I6" s="270"/>
    </row>
    <row r="7" spans="1:15" s="75" customFormat="1" ht="25.5" customHeight="1" x14ac:dyDescent="0.25">
      <c r="A7" s="288" t="s">
        <v>0</v>
      </c>
      <c r="B7" s="290" t="s">
        <v>86</v>
      </c>
      <c r="C7" s="292" t="s">
        <v>85</v>
      </c>
      <c r="D7" s="300" t="s">
        <v>84</v>
      </c>
      <c r="E7" s="301"/>
      <c r="F7" s="301"/>
      <c r="G7" s="301"/>
      <c r="H7" s="301"/>
      <c r="I7" s="302"/>
      <c r="J7" s="76"/>
      <c r="K7" s="76"/>
      <c r="L7" s="76"/>
      <c r="M7" s="76"/>
      <c r="N7" s="76"/>
      <c r="O7" s="76"/>
    </row>
    <row r="8" spans="1:15" s="75" customFormat="1" ht="51" customHeight="1" thickBot="1" x14ac:dyDescent="0.3">
      <c r="A8" s="289"/>
      <c r="B8" s="291"/>
      <c r="C8" s="293"/>
      <c r="D8" s="85" t="s">
        <v>83</v>
      </c>
      <c r="E8" s="83" t="s">
        <v>82</v>
      </c>
      <c r="F8" s="84" t="s">
        <v>83</v>
      </c>
      <c r="G8" s="83" t="s">
        <v>82</v>
      </c>
      <c r="H8" s="84" t="s">
        <v>83</v>
      </c>
      <c r="I8" s="83" t="s">
        <v>82</v>
      </c>
      <c r="J8" s="76"/>
      <c r="K8" s="76"/>
      <c r="L8" s="76"/>
      <c r="M8" s="76"/>
      <c r="N8" s="76"/>
      <c r="O8" s="76"/>
    </row>
    <row r="9" spans="1:15" s="75" customFormat="1" ht="47.25" customHeight="1" thickBot="1" x14ac:dyDescent="0.3">
      <c r="A9" s="82">
        <v>1</v>
      </c>
      <c r="B9" s="81" t="s">
        <v>5</v>
      </c>
      <c r="C9" s="80" t="s">
        <v>77</v>
      </c>
      <c r="D9" s="70">
        <v>595000</v>
      </c>
      <c r="E9" s="79" t="s">
        <v>2</v>
      </c>
      <c r="F9" s="69">
        <f>D9*1.1</f>
        <v>654500</v>
      </c>
      <c r="G9" s="78"/>
      <c r="H9" s="69"/>
      <c r="I9" s="78"/>
      <c r="J9" s="76"/>
      <c r="K9" s="76"/>
      <c r="L9" s="76"/>
      <c r="M9" s="76"/>
      <c r="N9" s="76"/>
      <c r="O9" s="76"/>
    </row>
    <row r="10" spans="1:15" s="75" customFormat="1" ht="36.75" customHeight="1" x14ac:dyDescent="0.25">
      <c r="A10" s="298">
        <v>2</v>
      </c>
      <c r="B10" s="276" t="s">
        <v>4</v>
      </c>
      <c r="C10" s="277"/>
      <c r="D10" s="277"/>
      <c r="E10" s="277"/>
      <c r="F10" s="277"/>
      <c r="G10" s="277"/>
      <c r="H10" s="277"/>
      <c r="I10" s="278"/>
      <c r="J10" s="57"/>
      <c r="K10" s="57"/>
      <c r="L10" s="76"/>
      <c r="M10" s="77"/>
      <c r="N10" s="77"/>
      <c r="O10" s="76"/>
    </row>
    <row r="11" spans="1:15" ht="30" customHeight="1" x14ac:dyDescent="0.25">
      <c r="A11" s="299"/>
      <c r="B11" s="273" t="s">
        <v>81</v>
      </c>
      <c r="C11" s="279" t="s">
        <v>77</v>
      </c>
      <c r="D11" s="66">
        <v>460000</v>
      </c>
      <c r="E11" s="65" t="s">
        <v>2</v>
      </c>
      <c r="F11" s="74">
        <f>D11*1.1</f>
        <v>506000.00000000006</v>
      </c>
      <c r="G11" s="65" t="s">
        <v>2</v>
      </c>
      <c r="H11" s="62"/>
      <c r="I11" s="73"/>
      <c r="J11" s="57"/>
      <c r="K11" s="57"/>
      <c r="L11" s="57"/>
      <c r="M11" s="68"/>
      <c r="N11" s="68"/>
      <c r="O11" s="57"/>
    </row>
    <row r="12" spans="1:15" ht="30" customHeight="1" x14ac:dyDescent="0.25">
      <c r="A12" s="299"/>
      <c r="B12" s="274"/>
      <c r="C12" s="279"/>
      <c r="D12" s="66" t="s">
        <v>80</v>
      </c>
      <c r="E12" s="65" t="s">
        <v>2</v>
      </c>
      <c r="F12" s="74">
        <f>495000*1.1</f>
        <v>544500</v>
      </c>
      <c r="G12" s="65" t="s">
        <v>2</v>
      </c>
      <c r="H12" s="62"/>
      <c r="I12" s="73"/>
      <c r="J12" s="57"/>
      <c r="K12" s="57"/>
      <c r="L12" s="57"/>
      <c r="M12" s="68"/>
      <c r="N12" s="68"/>
      <c r="O12" s="57"/>
    </row>
    <row r="13" spans="1:15" ht="30" customHeight="1" x14ac:dyDescent="0.25">
      <c r="A13" s="299"/>
      <c r="B13" s="273" t="s">
        <v>79</v>
      </c>
      <c r="C13" s="279"/>
      <c r="D13" s="66">
        <v>430000</v>
      </c>
      <c r="E13" s="65">
        <f>D13*60%+2000</f>
        <v>260000</v>
      </c>
      <c r="F13" s="74">
        <f>D13*1.1</f>
        <v>473000.00000000006</v>
      </c>
      <c r="G13" s="65">
        <f>E13*1.1</f>
        <v>286000</v>
      </c>
      <c r="H13" s="62"/>
      <c r="I13" s="73"/>
      <c r="J13" s="57"/>
      <c r="K13" s="57"/>
      <c r="L13" s="57"/>
      <c r="M13" s="68"/>
      <c r="N13" s="68"/>
      <c r="O13" s="57"/>
    </row>
    <row r="14" spans="1:15" ht="30" customHeight="1" thickBot="1" x14ac:dyDescent="0.3">
      <c r="A14" s="299"/>
      <c r="B14" s="275"/>
      <c r="C14" s="280"/>
      <c r="D14" s="88">
        <v>403000</v>
      </c>
      <c r="E14" s="89" t="s">
        <v>2</v>
      </c>
      <c r="F14" s="90">
        <f>D14*1.1</f>
        <v>443300.00000000006</v>
      </c>
      <c r="G14" s="89" t="s">
        <v>2</v>
      </c>
      <c r="H14" s="91"/>
      <c r="I14" s="92"/>
      <c r="J14" s="57"/>
      <c r="K14" s="57"/>
      <c r="L14" s="57"/>
      <c r="M14" s="68"/>
      <c r="N14" s="68"/>
      <c r="O14" s="57"/>
    </row>
    <row r="15" spans="1:15" ht="48" customHeight="1" thickBot="1" x14ac:dyDescent="0.3">
      <c r="A15" s="284">
        <v>3</v>
      </c>
      <c r="B15" s="102" t="s">
        <v>42</v>
      </c>
      <c r="C15" s="304" t="s">
        <v>77</v>
      </c>
      <c r="D15" s="94">
        <v>300000</v>
      </c>
      <c r="E15" s="97" t="s">
        <v>2</v>
      </c>
      <c r="F15" s="100"/>
      <c r="G15" s="53" t="s">
        <v>2</v>
      </c>
      <c r="H15" s="54"/>
      <c r="I15" s="95"/>
      <c r="J15" s="57"/>
      <c r="K15" s="57">
        <f>375*100/300</f>
        <v>125</v>
      </c>
      <c r="L15" s="57"/>
      <c r="M15" s="68"/>
      <c r="N15" s="68"/>
      <c r="O15" s="57"/>
    </row>
    <row r="16" spans="1:15" ht="29.25" customHeight="1" x14ac:dyDescent="0.25">
      <c r="A16" s="303"/>
      <c r="B16" s="307" t="s">
        <v>6</v>
      </c>
      <c r="C16" s="305"/>
      <c r="D16" s="93"/>
      <c r="E16" s="98"/>
      <c r="F16" s="74">
        <f>F11-F11*25/100</f>
        <v>379500.00000000006</v>
      </c>
      <c r="G16" s="65"/>
      <c r="H16" s="66"/>
      <c r="I16" s="73"/>
      <c r="J16" s="57"/>
      <c r="K16" s="57">
        <f>403*100/322</f>
        <v>125.15527950310559</v>
      </c>
      <c r="L16" s="57"/>
      <c r="M16" s="68"/>
      <c r="N16" s="68"/>
      <c r="O16" s="57"/>
    </row>
    <row r="17" spans="1:15" ht="29.25" customHeight="1" x14ac:dyDescent="0.25">
      <c r="A17" s="303"/>
      <c r="B17" s="308"/>
      <c r="C17" s="305"/>
      <c r="D17" s="103"/>
      <c r="E17" s="104"/>
      <c r="F17" s="90"/>
      <c r="G17" s="89"/>
      <c r="H17" s="88"/>
      <c r="I17" s="92"/>
      <c r="J17" s="57"/>
      <c r="K17" s="57"/>
      <c r="L17" s="57"/>
      <c r="M17" s="68"/>
      <c r="N17" s="68"/>
      <c r="O17" s="57"/>
    </row>
    <row r="18" spans="1:15" ht="48" customHeight="1" thickBot="1" x14ac:dyDescent="0.3">
      <c r="A18" s="285"/>
      <c r="B18" s="101" t="s">
        <v>7</v>
      </c>
      <c r="C18" s="306"/>
      <c r="D18" s="96"/>
      <c r="E18" s="99"/>
      <c r="F18" s="72">
        <f>D15*1.1</f>
        <v>330000</v>
      </c>
      <c r="G18" s="48"/>
      <c r="H18" s="49"/>
      <c r="I18" s="71"/>
      <c r="J18" s="57"/>
      <c r="K18" s="57"/>
      <c r="L18" s="57"/>
      <c r="M18" s="68"/>
      <c r="N18" s="68"/>
      <c r="O18" s="57"/>
    </row>
    <row r="19" spans="1:15" s="45" customFormat="1" ht="48" customHeight="1" x14ac:dyDescent="0.25">
      <c r="A19" s="281">
        <v>4</v>
      </c>
      <c r="B19" s="295" t="s">
        <v>78</v>
      </c>
      <c r="C19" s="296"/>
      <c r="D19" s="296"/>
      <c r="E19" s="296"/>
      <c r="F19" s="296"/>
      <c r="G19" s="296"/>
      <c r="H19" s="296"/>
      <c r="I19" s="297"/>
      <c r="J19" s="57"/>
      <c r="K19" s="57"/>
      <c r="L19" s="56"/>
      <c r="M19" s="56"/>
      <c r="N19" s="56"/>
      <c r="O19" s="56"/>
    </row>
    <row r="20" spans="1:15" s="45" customFormat="1" ht="48" customHeight="1" x14ac:dyDescent="0.25">
      <c r="A20" s="282"/>
      <c r="B20" s="67" t="s">
        <v>8</v>
      </c>
      <c r="C20" s="279" t="s">
        <v>77</v>
      </c>
      <c r="D20" s="66">
        <v>288000</v>
      </c>
      <c r="E20" s="65" t="s">
        <v>2</v>
      </c>
      <c r="F20" s="64">
        <f>D20*1</f>
        <v>288000</v>
      </c>
      <c r="G20" s="63" t="s">
        <v>2</v>
      </c>
      <c r="H20" s="62"/>
      <c r="I20" s="61"/>
      <c r="J20" s="57"/>
      <c r="K20" s="57"/>
      <c r="L20" s="56"/>
      <c r="M20" s="56"/>
      <c r="N20" s="56"/>
      <c r="O20" s="56"/>
    </row>
    <row r="21" spans="1:15" s="45" customFormat="1" ht="48" customHeight="1" thickBot="1" x14ac:dyDescent="0.3">
      <c r="A21" s="283"/>
      <c r="B21" s="60" t="s">
        <v>9</v>
      </c>
      <c r="C21" s="294"/>
      <c r="D21" s="49">
        <v>288000</v>
      </c>
      <c r="E21" s="48">
        <v>185000</v>
      </c>
      <c r="F21" s="47">
        <f>D21*1</f>
        <v>288000</v>
      </c>
      <c r="G21" s="46">
        <f>E21*1</f>
        <v>185000</v>
      </c>
      <c r="H21" s="59"/>
      <c r="I21" s="58"/>
      <c r="J21" s="57"/>
      <c r="K21" s="57"/>
      <c r="L21" s="56"/>
      <c r="M21" s="56"/>
      <c r="N21" s="56"/>
      <c r="O21" s="56"/>
    </row>
    <row r="22" spans="1:15" s="45" customFormat="1" ht="48" customHeight="1" x14ac:dyDescent="0.25">
      <c r="A22" s="284">
        <v>5</v>
      </c>
      <c r="B22" s="55" t="s">
        <v>38</v>
      </c>
      <c r="C22" s="286" t="s">
        <v>76</v>
      </c>
      <c r="D22" s="54">
        <v>35000</v>
      </c>
      <c r="E22" s="53" t="s">
        <v>2</v>
      </c>
      <c r="F22" s="52">
        <v>50000</v>
      </c>
      <c r="G22" s="51" t="s">
        <v>2</v>
      </c>
      <c r="H22" s="52"/>
      <c r="I22" s="51"/>
    </row>
    <row r="23" spans="1:15" s="45" customFormat="1" ht="48" customHeight="1" thickBot="1" x14ac:dyDescent="0.3">
      <c r="A23" s="285"/>
      <c r="B23" s="50" t="s">
        <v>38</v>
      </c>
      <c r="C23" s="287"/>
      <c r="D23" s="49">
        <v>32000</v>
      </c>
      <c r="E23" s="48" t="s">
        <v>2</v>
      </c>
      <c r="F23" s="47">
        <v>40000</v>
      </c>
      <c r="G23" s="46" t="s">
        <v>2</v>
      </c>
      <c r="H23" s="47"/>
      <c r="I23" s="46"/>
    </row>
  </sheetData>
  <mergeCells count="25">
    <mergeCell ref="A19:A21"/>
    <mergeCell ref="A22:A23"/>
    <mergeCell ref="C22:C23"/>
    <mergeCell ref="A7:A8"/>
    <mergeCell ref="B7:B8"/>
    <mergeCell ref="C7:C8"/>
    <mergeCell ref="C20:C21"/>
    <mergeCell ref="B19:I19"/>
    <mergeCell ref="A10:A14"/>
    <mergeCell ref="D7:I7"/>
    <mergeCell ref="A15:A18"/>
    <mergeCell ref="C15:C18"/>
    <mergeCell ref="B16:B17"/>
    <mergeCell ref="D6:E6"/>
    <mergeCell ref="A6:B6"/>
    <mergeCell ref="A1:I1"/>
    <mergeCell ref="B11:B12"/>
    <mergeCell ref="B13:B14"/>
    <mergeCell ref="B10:I10"/>
    <mergeCell ref="C11:C14"/>
    <mergeCell ref="A2:I2"/>
    <mergeCell ref="A3:I3"/>
    <mergeCell ref="A4:I4"/>
    <mergeCell ref="F6:G6"/>
    <mergeCell ref="H6:I6"/>
  </mergeCells>
  <pageMargins left="0.59055118110236227" right="0.59055118110236227" top="0.78740157480314965" bottom="0.39370078740157483" header="0.31496062992125984" footer="0.31496062992125984"/>
  <pageSetup paperSize="9" scale="73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10" workbookViewId="0">
      <selection activeCell="A16" sqref="A16:D16"/>
    </sheetView>
  </sheetViews>
  <sheetFormatPr defaultRowHeight="15" x14ac:dyDescent="0.25"/>
  <cols>
    <col min="1" max="1" width="9.140625" style="21"/>
    <col min="2" max="2" width="50.28515625" style="21" customWidth="1"/>
    <col min="3" max="3" width="15.42578125" style="21" customWidth="1"/>
    <col min="4" max="4" width="12.140625" style="21" customWidth="1"/>
    <col min="5" max="16384" width="9.140625" style="21"/>
  </cols>
  <sheetData>
    <row r="2" spans="1:8" x14ac:dyDescent="0.25">
      <c r="C2" s="34" t="s">
        <v>53</v>
      </c>
      <c r="D2" s="34"/>
    </row>
    <row r="3" spans="1:8" x14ac:dyDescent="0.25">
      <c r="C3" s="34" t="s">
        <v>54</v>
      </c>
      <c r="D3" s="34"/>
    </row>
    <row r="4" spans="1:8" x14ac:dyDescent="0.25">
      <c r="C4" s="34" t="s">
        <v>55</v>
      </c>
      <c r="D4" s="34"/>
    </row>
    <row r="5" spans="1:8" x14ac:dyDescent="0.25">
      <c r="C5" s="34" t="s">
        <v>56</v>
      </c>
      <c r="D5" s="34"/>
    </row>
    <row r="8" spans="1:8" ht="37.5" customHeight="1" x14ac:dyDescent="0.25">
      <c r="A8" s="309" t="s">
        <v>57</v>
      </c>
      <c r="B8" s="309"/>
      <c r="C8" s="309"/>
      <c r="D8" s="309"/>
      <c r="E8" s="35"/>
      <c r="F8" s="35"/>
      <c r="G8" s="35"/>
      <c r="H8" s="35"/>
    </row>
    <row r="9" spans="1:8" ht="37.5" customHeight="1" x14ac:dyDescent="0.25">
      <c r="A9" s="36"/>
      <c r="B9" s="36"/>
      <c r="C9" s="36"/>
      <c r="D9" s="36"/>
      <c r="E9" s="35"/>
      <c r="F9" s="35"/>
      <c r="G9" s="35"/>
      <c r="H9" s="35"/>
    </row>
    <row r="10" spans="1:8" x14ac:dyDescent="0.25">
      <c r="A10" s="310" t="s">
        <v>58</v>
      </c>
      <c r="B10" s="310"/>
      <c r="C10" s="310"/>
      <c r="D10" s="310"/>
    </row>
    <row r="11" spans="1:8" x14ac:dyDescent="0.25">
      <c r="A11" s="310" t="s">
        <v>59</v>
      </c>
      <c r="B11" s="310"/>
      <c r="C11" s="310"/>
      <c r="D11" s="310"/>
    </row>
    <row r="13" spans="1:8" s="39" customFormat="1" ht="28.5" x14ac:dyDescent="0.25">
      <c r="A13" s="37" t="s">
        <v>60</v>
      </c>
      <c r="B13" s="38" t="s">
        <v>61</v>
      </c>
      <c r="C13" s="37" t="s">
        <v>62</v>
      </c>
      <c r="D13" s="38" t="s">
        <v>63</v>
      </c>
    </row>
    <row r="14" spans="1:8" s="39" customFormat="1" ht="92.25" customHeight="1" x14ac:dyDescent="0.25">
      <c r="A14" s="40">
        <v>9</v>
      </c>
      <c r="B14" s="41" t="s">
        <v>64</v>
      </c>
      <c r="C14" s="40" t="s">
        <v>65</v>
      </c>
      <c r="D14" s="42" t="s">
        <v>66</v>
      </c>
    </row>
    <row r="16" spans="1:8" x14ac:dyDescent="0.25">
      <c r="A16" s="311" t="s">
        <v>67</v>
      </c>
      <c r="B16" s="311"/>
      <c r="C16" s="311"/>
      <c r="D16" s="311"/>
    </row>
    <row r="17" spans="1:4" x14ac:dyDescent="0.25">
      <c r="A17" s="312"/>
      <c r="B17" s="312"/>
      <c r="C17" s="312"/>
      <c r="D17" s="312"/>
    </row>
    <row r="21" spans="1:4" s="34" customFormat="1" ht="14.25" x14ac:dyDescent="0.2">
      <c r="A21" s="34" t="s">
        <v>68</v>
      </c>
      <c r="C21" s="34" t="s">
        <v>69</v>
      </c>
    </row>
    <row r="22" spans="1:4" s="34" customFormat="1" ht="14.25" x14ac:dyDescent="0.2"/>
    <row r="23" spans="1:4" x14ac:dyDescent="0.25">
      <c r="A23" s="21" t="s">
        <v>70</v>
      </c>
      <c r="C23" s="21" t="s">
        <v>71</v>
      </c>
    </row>
    <row r="24" spans="1:4" x14ac:dyDescent="0.25">
      <c r="A24" s="21" t="s">
        <v>37</v>
      </c>
      <c r="C24" s="21" t="s">
        <v>72</v>
      </c>
    </row>
    <row r="25" spans="1:4" x14ac:dyDescent="0.25">
      <c r="A25" s="21" t="s">
        <v>73</v>
      </c>
      <c r="C25" s="21" t="s">
        <v>74</v>
      </c>
    </row>
    <row r="26" spans="1:4" x14ac:dyDescent="0.25">
      <c r="A26" s="21" t="s">
        <v>75</v>
      </c>
    </row>
  </sheetData>
  <mergeCells count="5">
    <mergeCell ref="A8:D8"/>
    <mergeCell ref="A10:D10"/>
    <mergeCell ref="A11:D11"/>
    <mergeCell ref="A16:D16"/>
    <mergeCell ref="A17:D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.75" x14ac:dyDescent="0.25"/>
  <cols>
    <col min="1" max="1" width="11.5703125" style="1" customWidth="1"/>
    <col min="2" max="2" width="49.5703125" style="1" customWidth="1"/>
    <col min="3" max="3" width="18.7109375" style="1" customWidth="1"/>
    <col min="4" max="4" width="24.5703125" style="1" customWidth="1"/>
    <col min="5" max="5" width="25.85546875" style="1" customWidth="1"/>
    <col min="6" max="16384" width="9.140625" style="1"/>
  </cols>
  <sheetData>
    <row r="1" spans="1:8" ht="21.75" customHeight="1" x14ac:dyDescent="0.25">
      <c r="A1" s="187" t="s">
        <v>3</v>
      </c>
      <c r="B1" s="187"/>
      <c r="C1" s="187"/>
      <c r="D1" s="187"/>
      <c r="E1" s="187"/>
      <c r="F1" s="5"/>
      <c r="G1" s="5"/>
      <c r="H1" s="5"/>
    </row>
    <row r="2" spans="1:8" s="2" customFormat="1" ht="24" customHeight="1" x14ac:dyDescent="0.25">
      <c r="A2" s="188" t="s">
        <v>15</v>
      </c>
      <c r="B2" s="188"/>
      <c r="C2" s="188"/>
      <c r="D2" s="188"/>
      <c r="E2" s="188"/>
    </row>
    <row r="3" spans="1:8" s="2" customFormat="1" ht="24" customHeight="1" x14ac:dyDescent="0.25">
      <c r="A3" s="188" t="s">
        <v>47</v>
      </c>
      <c r="B3" s="188"/>
      <c r="C3" s="188"/>
      <c r="D3" s="188"/>
      <c r="E3" s="188"/>
    </row>
    <row r="4" spans="1:8" s="2" customFormat="1" ht="24" customHeight="1" x14ac:dyDescent="0.25">
      <c r="A4" s="188" t="s">
        <v>36</v>
      </c>
      <c r="B4" s="188"/>
      <c r="C4" s="188"/>
      <c r="D4" s="188"/>
      <c r="E4" s="188"/>
      <c r="F4" s="3"/>
      <c r="G4" s="3"/>
      <c r="H4" s="3"/>
    </row>
    <row r="5" spans="1:8" s="2" customFormat="1" ht="15" customHeight="1" thickBot="1" x14ac:dyDescent="0.3"/>
    <row r="6" spans="1:8" s="2" customFormat="1" ht="30" customHeight="1" thickBot="1" x14ac:dyDescent="0.3">
      <c r="A6" s="315" t="s">
        <v>25</v>
      </c>
      <c r="B6" s="316"/>
      <c r="C6" s="316"/>
      <c r="D6" s="316"/>
      <c r="E6" s="316"/>
      <c r="F6" s="6"/>
    </row>
    <row r="7" spans="1:8" s="2" customFormat="1" ht="30" customHeight="1" x14ac:dyDescent="0.25">
      <c r="A7" s="216" t="s">
        <v>0</v>
      </c>
      <c r="B7" s="313" t="s">
        <v>26</v>
      </c>
      <c r="C7" s="313" t="s">
        <v>24</v>
      </c>
      <c r="D7" s="218" t="s">
        <v>27</v>
      </c>
      <c r="E7" s="218"/>
      <c r="F7" s="6"/>
    </row>
    <row r="8" spans="1:8" s="4" customFormat="1" ht="63" customHeight="1" thickBot="1" x14ac:dyDescent="0.3">
      <c r="A8" s="217"/>
      <c r="B8" s="314"/>
      <c r="C8" s="314"/>
      <c r="D8" s="29" t="s">
        <v>28</v>
      </c>
      <c r="E8" s="29" t="s">
        <v>29</v>
      </c>
      <c r="F8" s="6"/>
    </row>
    <row r="9" spans="1:8" s="4" customFormat="1" ht="23.25" customHeight="1" thickBot="1" x14ac:dyDescent="0.3">
      <c r="A9" s="7">
        <v>1</v>
      </c>
      <c r="B9" s="8" t="s">
        <v>5</v>
      </c>
      <c r="C9" s="43" t="s">
        <v>22</v>
      </c>
      <c r="D9" s="9">
        <v>595000</v>
      </c>
      <c r="E9" s="9" t="s">
        <v>2</v>
      </c>
      <c r="F9" s="6"/>
    </row>
    <row r="10" spans="1:8" s="4" customFormat="1" ht="23.25" customHeight="1" x14ac:dyDescent="0.25">
      <c r="A10" s="320">
        <v>2</v>
      </c>
      <c r="B10" s="10" t="s">
        <v>4</v>
      </c>
      <c r="C10" s="11"/>
      <c r="D10" s="11"/>
      <c r="E10" s="11"/>
      <c r="F10" s="6"/>
    </row>
    <row r="11" spans="1:8" ht="33.75" customHeight="1" x14ac:dyDescent="0.25">
      <c r="A11" s="321"/>
      <c r="B11" s="322" t="s">
        <v>6</v>
      </c>
      <c r="C11" s="324" t="s">
        <v>22</v>
      </c>
      <c r="D11" s="12">
        <v>460000</v>
      </c>
      <c r="E11" s="12" t="s">
        <v>2</v>
      </c>
      <c r="F11" s="13"/>
    </row>
    <row r="12" spans="1:8" ht="32.25" customHeight="1" x14ac:dyDescent="0.25">
      <c r="A12" s="321"/>
      <c r="B12" s="323"/>
      <c r="C12" s="325"/>
      <c r="D12" s="30" t="s">
        <v>40</v>
      </c>
      <c r="E12" s="30" t="s">
        <v>2</v>
      </c>
      <c r="F12" s="13"/>
    </row>
    <row r="13" spans="1:8" ht="30" customHeight="1" x14ac:dyDescent="0.25">
      <c r="A13" s="321"/>
      <c r="B13" s="326" t="s">
        <v>7</v>
      </c>
      <c r="C13" s="324" t="s">
        <v>22</v>
      </c>
      <c r="D13" s="30">
        <v>430000</v>
      </c>
      <c r="E13" s="30">
        <v>260000</v>
      </c>
      <c r="F13" s="13"/>
    </row>
    <row r="14" spans="1:8" ht="30" customHeight="1" thickBot="1" x14ac:dyDescent="0.3">
      <c r="A14" s="321"/>
      <c r="B14" s="327"/>
      <c r="C14" s="328"/>
      <c r="D14" s="31" t="s">
        <v>41</v>
      </c>
      <c r="E14" s="31" t="s">
        <v>2</v>
      </c>
      <c r="F14" s="13"/>
    </row>
    <row r="15" spans="1:8" ht="30" customHeight="1" thickBot="1" x14ac:dyDescent="0.3">
      <c r="A15" s="22">
        <v>3</v>
      </c>
      <c r="B15" s="23" t="s">
        <v>42</v>
      </c>
      <c r="C15" s="25" t="s">
        <v>22</v>
      </c>
      <c r="D15" s="24">
        <v>300000</v>
      </c>
      <c r="E15" s="24" t="s">
        <v>2</v>
      </c>
      <c r="F15" s="13"/>
    </row>
    <row r="16" spans="1:8" s="15" customFormat="1" ht="25.5" customHeight="1" x14ac:dyDescent="0.25">
      <c r="A16" s="329">
        <v>3</v>
      </c>
      <c r="B16" s="14" t="s">
        <v>30</v>
      </c>
      <c r="C16" s="332" t="s">
        <v>22</v>
      </c>
      <c r="D16" s="28"/>
      <c r="E16" s="28"/>
    </row>
    <row r="17" spans="1:6" s="15" customFormat="1" x14ac:dyDescent="0.25">
      <c r="A17" s="330"/>
      <c r="B17" s="32" t="s">
        <v>8</v>
      </c>
      <c r="C17" s="194"/>
      <c r="D17" s="30">
        <v>288000</v>
      </c>
      <c r="E17" s="30" t="s">
        <v>2</v>
      </c>
    </row>
    <row r="18" spans="1:6" s="15" customFormat="1" x14ac:dyDescent="0.25">
      <c r="A18" s="331"/>
      <c r="B18" s="33" t="s">
        <v>9</v>
      </c>
      <c r="C18" s="333"/>
      <c r="D18" s="31">
        <v>288000</v>
      </c>
      <c r="E18" s="31">
        <v>185000</v>
      </c>
    </row>
    <row r="19" spans="1:6" s="15" customFormat="1" x14ac:dyDescent="0.25">
      <c r="A19" s="317">
        <v>4</v>
      </c>
      <c r="B19" s="16" t="s">
        <v>38</v>
      </c>
      <c r="C19" s="30" t="s">
        <v>10</v>
      </c>
      <c r="D19" s="30">
        <v>35000</v>
      </c>
      <c r="E19" s="30" t="s">
        <v>2</v>
      </c>
    </row>
    <row r="20" spans="1:6" s="15" customFormat="1" x14ac:dyDescent="0.25">
      <c r="A20" s="318"/>
      <c r="B20" s="16" t="s">
        <v>39</v>
      </c>
      <c r="C20" s="30" t="s">
        <v>10</v>
      </c>
      <c r="D20" s="30">
        <v>32000</v>
      </c>
      <c r="E20" s="30"/>
    </row>
    <row r="21" spans="1:6" s="15" customFormat="1" x14ac:dyDescent="0.25">
      <c r="A21" s="27"/>
      <c r="B21" s="17"/>
      <c r="C21" s="26"/>
      <c r="D21" s="26"/>
      <c r="E21" s="26"/>
    </row>
    <row r="22" spans="1:6" s="15" customFormat="1" ht="15" x14ac:dyDescent="0.25">
      <c r="A22" s="18" t="s">
        <v>31</v>
      </c>
      <c r="B22" s="19"/>
      <c r="C22" s="19"/>
      <c r="D22" s="19"/>
      <c r="E22" s="19"/>
    </row>
    <row r="23" spans="1:6" x14ac:dyDescent="0.25">
      <c r="A23" s="319" t="s">
        <v>32</v>
      </c>
      <c r="B23" s="319"/>
      <c r="C23" s="319"/>
      <c r="D23" s="319"/>
      <c r="E23" s="319"/>
    </row>
    <row r="24" spans="1:6" x14ac:dyDescent="0.25">
      <c r="A24" s="221" t="s">
        <v>33</v>
      </c>
      <c r="B24" s="221"/>
      <c r="C24" s="221"/>
      <c r="D24" s="221"/>
      <c r="E24" s="221"/>
    </row>
    <row r="25" spans="1:6" s="15" customFormat="1" x14ac:dyDescent="0.25">
      <c r="A25" s="3" t="s">
        <v>52</v>
      </c>
      <c r="B25" s="2"/>
      <c r="C25" s="2"/>
      <c r="D25" s="2"/>
      <c r="E25" s="2"/>
      <c r="F25" s="2"/>
    </row>
    <row r="26" spans="1:6" x14ac:dyDescent="0.25">
      <c r="A26" s="2" t="s">
        <v>51</v>
      </c>
      <c r="B26" s="2"/>
      <c r="C26" s="2"/>
      <c r="D26" s="2"/>
      <c r="E26" s="2"/>
      <c r="F26" s="2"/>
    </row>
    <row r="27" spans="1:6" x14ac:dyDescent="0.25">
      <c r="A27" s="2" t="s">
        <v>48</v>
      </c>
      <c r="B27" s="2"/>
      <c r="C27" s="2"/>
      <c r="D27" s="2"/>
      <c r="E27" s="2"/>
      <c r="F27" s="2"/>
    </row>
    <row r="28" spans="1:6" x14ac:dyDescent="0.25">
      <c r="A28" s="2" t="s">
        <v>46</v>
      </c>
      <c r="B28" s="2"/>
      <c r="C28" s="2"/>
      <c r="D28" s="2"/>
      <c r="E28" s="2"/>
      <c r="F28" s="2"/>
    </row>
    <row r="29" spans="1:6" x14ac:dyDescent="0.25">
      <c r="A29" s="2" t="s">
        <v>17</v>
      </c>
      <c r="B29" s="2"/>
      <c r="C29" s="2"/>
      <c r="D29" s="2"/>
      <c r="E29" s="2"/>
      <c r="F29" s="2"/>
    </row>
    <row r="30" spans="1:6" x14ac:dyDescent="0.25">
      <c r="A30" s="2" t="s">
        <v>16</v>
      </c>
      <c r="B30" s="2"/>
      <c r="C30" s="2"/>
      <c r="D30" s="2"/>
      <c r="E30" s="2"/>
      <c r="F30" s="2"/>
    </row>
    <row r="31" spans="1:6" x14ac:dyDescent="0.25">
      <c r="A31" s="3" t="s">
        <v>23</v>
      </c>
      <c r="B31" s="2"/>
      <c r="C31" s="2"/>
      <c r="D31" s="2"/>
      <c r="E31" s="2"/>
      <c r="F31" s="2"/>
    </row>
    <row r="32" spans="1:6" x14ac:dyDescent="0.25">
      <c r="A32" s="20" t="s">
        <v>45</v>
      </c>
      <c r="B32" s="2"/>
      <c r="C32" s="2"/>
      <c r="D32" s="2"/>
      <c r="E32" s="2"/>
      <c r="F32" s="2"/>
    </row>
    <row r="33" spans="1:6" x14ac:dyDescent="0.25">
      <c r="A33" s="3" t="s">
        <v>14</v>
      </c>
      <c r="B33" s="2"/>
      <c r="C33" s="2"/>
      <c r="D33" s="2"/>
      <c r="E33" s="2"/>
      <c r="F33" s="2"/>
    </row>
    <row r="34" spans="1:6" x14ac:dyDescent="0.25">
      <c r="A34" s="2" t="s">
        <v>18</v>
      </c>
      <c r="B34" s="2"/>
      <c r="C34" s="2"/>
      <c r="D34" s="2"/>
      <c r="E34" s="2"/>
      <c r="F34" s="2"/>
    </row>
    <row r="35" spans="1:6" x14ac:dyDescent="0.25">
      <c r="A35" s="2" t="s">
        <v>34</v>
      </c>
      <c r="B35" s="2"/>
      <c r="C35" s="2"/>
      <c r="D35" s="2"/>
      <c r="E35" s="2"/>
      <c r="F35" s="2"/>
    </row>
    <row r="36" spans="1:6" x14ac:dyDescent="0.25">
      <c r="A36" s="2" t="s">
        <v>19</v>
      </c>
      <c r="B36" s="2"/>
      <c r="C36" s="2"/>
      <c r="D36" s="2"/>
      <c r="E36" s="2"/>
      <c r="F36" s="2"/>
    </row>
    <row r="37" spans="1:6" x14ac:dyDescent="0.25">
      <c r="A37" s="3" t="s">
        <v>13</v>
      </c>
      <c r="B37" s="2"/>
      <c r="C37" s="2"/>
      <c r="D37" s="2"/>
      <c r="E37" s="2"/>
      <c r="F37" s="2"/>
    </row>
    <row r="38" spans="1:6" x14ac:dyDescent="0.25">
      <c r="A38" s="2" t="s">
        <v>20</v>
      </c>
      <c r="B38" s="2"/>
      <c r="C38" s="2"/>
      <c r="D38" s="2"/>
      <c r="E38" s="2"/>
      <c r="F38" s="2"/>
    </row>
    <row r="39" spans="1:6" x14ac:dyDescent="0.25">
      <c r="A39" s="2" t="s">
        <v>35</v>
      </c>
      <c r="B39" s="2"/>
      <c r="C39" s="2"/>
      <c r="D39" s="2"/>
      <c r="E39" s="2"/>
      <c r="F39" s="2"/>
    </row>
    <row r="40" spans="1:6" x14ac:dyDescent="0.25">
      <c r="A40" s="2" t="s">
        <v>21</v>
      </c>
      <c r="B40" s="2"/>
      <c r="C40" s="2"/>
      <c r="D40" s="2"/>
      <c r="E40" s="2"/>
      <c r="F40" s="2"/>
    </row>
    <row r="41" spans="1:6" x14ac:dyDescent="0.25">
      <c r="A41" s="1" t="s">
        <v>50</v>
      </c>
    </row>
    <row r="42" spans="1:6" x14ac:dyDescent="0.25">
      <c r="A42" s="1" t="s">
        <v>49</v>
      </c>
    </row>
    <row r="43" spans="1:6" x14ac:dyDescent="0.25">
      <c r="A43" s="1" t="s">
        <v>43</v>
      </c>
    </row>
    <row r="44" spans="1:6" x14ac:dyDescent="0.25">
      <c r="A44" s="1" t="s">
        <v>44</v>
      </c>
    </row>
  </sheetData>
  <mergeCells count="19">
    <mergeCell ref="A19:A20"/>
    <mergeCell ref="A23:E23"/>
    <mergeCell ref="A24:E24"/>
    <mergeCell ref="A10:A14"/>
    <mergeCell ref="B11:B12"/>
    <mergeCell ref="C11:C12"/>
    <mergeCell ref="B13:B14"/>
    <mergeCell ref="C13:C14"/>
    <mergeCell ref="A16:A18"/>
    <mergeCell ref="C16:C18"/>
    <mergeCell ref="A7:A8"/>
    <mergeCell ref="B7:B8"/>
    <mergeCell ref="C7:C8"/>
    <mergeCell ref="D7:E7"/>
    <mergeCell ref="A1:E1"/>
    <mergeCell ref="A2:E2"/>
    <mergeCell ref="A3:E3"/>
    <mergeCell ref="A4:E4"/>
    <mergeCell ref="A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стоимость русс.</vt:lpstr>
      <vt:lpstr>скидки русс.</vt:lpstr>
      <vt:lpstr>КазГАСА пред.тариф</vt:lpstr>
      <vt:lpstr>дополнение ДС</vt:lpstr>
      <vt:lpstr>14-15</vt:lpstr>
      <vt:lpstr>Лист1</vt:lpstr>
      <vt:lpstr>'КазГАСА пред.тариф'!Область_печати</vt:lpstr>
      <vt:lpstr>'стоимость русс.'!Область_печати</vt:lpstr>
    </vt:vector>
  </TitlesOfParts>
  <Company>МОК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КАУ</dc:creator>
  <cp:lastModifiedBy>Алмат Таракбаев</cp:lastModifiedBy>
  <cp:lastPrinted>2018-07-23T09:48:55Z</cp:lastPrinted>
  <dcterms:created xsi:type="dcterms:W3CDTF">2011-06-10T03:42:56Z</dcterms:created>
  <dcterms:modified xsi:type="dcterms:W3CDTF">2018-07-23T09:48:59Z</dcterms:modified>
</cp:coreProperties>
</file>